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10" windowWidth="19440" windowHeight="673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<sst xmlns="http://schemas.openxmlformats.org/spreadsheetml/2006/main" count="444" uniqueCount="59">
  <si>
    <t>ST</t>
  </si>
  <si>
    <t xml:space="preserve">LT </t>
  </si>
  <si>
    <t xml:space="preserve">TH </t>
  </si>
  <si>
    <t>TC</t>
  </si>
  <si>
    <t xml:space="preserve"> </t>
  </si>
  <si>
    <t>GV</t>
  </si>
  <si>
    <t xml:space="preserve"> - WEB, Thông báo HSSV;</t>
  </si>
  <si>
    <t>Môn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</si>
  <si>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</si>
  <si>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</si>
  <si>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</si>
  <si>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</si>
  <si>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</si>
  <si>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</si>
  <si>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</si>
  <si>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</si>
  <si>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</si>
  <si>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</si>
  <si>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</si>
  <si>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</si>
  <si>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KT. GIÁM ĐỐC</t>
  </si>
  <si>
    <t xml:space="preserve"> - Sổ trực GS; Lưu ĐT.</t>
  </si>
  <si>
    <t>Thứ 7</t>
  </si>
  <si>
    <t>Buổi</t>
  </si>
  <si>
    <t>Tối</t>
  </si>
  <si>
    <t>.</t>
  </si>
  <si>
    <t>CỘNG HÒA XÃ HỘI CHỦ NGHĨA VIỆT NAM</t>
  </si>
  <si>
    <t xml:space="preserve">THỜI KHÓA BIỂU </t>
  </si>
  <si>
    <t xml:space="preserve">                 Độc lập - Tự do - Hạnh phúc</t>
  </si>
  <si>
    <t>PHÂN HIỆU PHÍA NAM</t>
  </si>
  <si>
    <t>- Lớp ĐCN-K8 học với lớp ĐCN-K47</t>
  </si>
  <si>
    <t>PHÓ GIÁM ĐỐC</t>
  </si>
  <si>
    <t>Trương Thành Trung</t>
  </si>
  <si>
    <t xml:space="preserve">        Nguyễn Trường Thạo</t>
  </si>
  <si>
    <t>TRƯỜNG CAO ĐẲNG ĐƯỜNG SẮT</t>
  </si>
  <si>
    <t>- Buổi tối học từ 18 giờ đến 21 giờ</t>
  </si>
  <si>
    <t>Thầy Phong</t>
  </si>
  <si>
    <t>Thầy Trúng</t>
  </si>
  <si>
    <t>Khóa 55 - Trung cấp Điện công nghiệp 1(PN)</t>
  </si>
  <si>
    <t>PHÒNG ĐÀO TẠO</t>
  </si>
  <si>
    <t>Khí cụ điện</t>
  </si>
  <si>
    <t>Thầy Tín</t>
  </si>
  <si>
    <t>Thầy Trung</t>
  </si>
  <si>
    <t>Đo lường điện</t>
  </si>
  <si>
    <t>Học tại phòng: P206, Xưởng điện, điện tử</t>
  </si>
  <si>
    <t xml:space="preserve">Áp dụng từ ngày 01/05/2023 đến ngày 06/05/2023 (1 tuần). </t>
  </si>
  <si>
    <t>Điện tử cơ bản</t>
  </si>
  <si>
    <t xml:space="preserve">Áp dụng từ ngày 08/05/2023 đến ngày 13/05/2023 (1 tuần). </t>
  </si>
  <si>
    <t>Máy điện</t>
  </si>
  <si>
    <t>Bình Dương, ngày 20 tháng 03 năm 2023</t>
  </si>
  <si>
    <t>Nghỉ lễ</t>
  </si>
  <si>
    <t>Áp dụng từ ngày 10/04/2023 đến ngày 22/04/2023 (2 tuần). Tuần từ 24/04-29/04/2023.KTHM: Mạch điện, Vật liệu điện, Vẽ điện</t>
  </si>
  <si>
    <t xml:space="preserve">Áp dụng từ ngày 15/05/2023 đến ngày 20/05/2023 (1 tuần). </t>
  </si>
  <si>
    <t xml:space="preserve">Áp dụng từ ngày 22/05/2023 đến ngày 01/07/2023 (6 tuần). </t>
  </si>
  <si>
    <t xml:space="preserve">Áp dụng từ ngày 03/07/2023 đến ngày 08/07/2023 (1 tuần). </t>
  </si>
  <si>
    <t>Thiết bị điện gia dụng</t>
  </si>
  <si>
    <t>Sửa chữa và vận hành máy điện</t>
  </si>
  <si>
    <t>Áp dụng từ ngày 10/07/2023 đến ngày 15/07/2023 (1 tuần).</t>
  </si>
  <si>
    <t>Áp dụng từ ngày 17/07/2023 đến ngày 22/07/2023 (1 tuần). Tuần từ 24/04-29/07/2023.KTHM: Đo lường điện, Khí cụ điện, Điện tử CB, Máy điện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</si>
</sst>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3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i/>
      <sz val="10.5"/>
      <name val="Times New Roman"/>
      <family val="1"/>
    </font>
    <font>
      <i/>
      <sz val="12"/>
      <name val="Times New Roman"/>
      <family val="1"/>
    </font>
    <font>
      <sz val="9"/>
      <name val="Arial"/>
      <family val="2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7"/>
      <color indexed="36"/>
      <name val="Times New Roman"/>
      <family val="1"/>
    </font>
    <font>
      <sz val="9"/>
      <color indexed="36"/>
      <name val="Arial"/>
      <family val="2"/>
    </font>
    <font>
      <sz val="7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30"/>
      <name val="Arial"/>
      <family val="2"/>
    </font>
    <font>
      <sz val="7"/>
      <color indexed="17"/>
      <name val="Times New Roman"/>
      <family val="1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36"/>
      <name val="Times New Roman"/>
      <family val="1"/>
    </font>
    <font>
      <sz val="13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3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7"/>
      <color rgb="FF7030A0"/>
      <name val="Times New Roman"/>
      <family val="1"/>
    </font>
    <font>
      <sz val="9"/>
      <color rgb="FF7030A0"/>
      <name val="Arial"/>
      <family val="2"/>
    </font>
    <font>
      <sz val="7"/>
      <color rgb="FF0070C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sz val="7"/>
      <color rgb="FF00B05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7030A0"/>
      <name val="Times New Roman"/>
      <family val="1"/>
    </font>
    <font>
      <sz val="13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00B050"/>
      <name val="Times New Roman"/>
      <family val="1"/>
    </font>
    <font>
      <sz val="13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0" applyNumberFormat="0" applyBorder="0" applyAlignment="0" applyProtection="0"/>
    <xf numFmtId="0" fontId="7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28" borderId="2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0" fontId="91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3" fillId="33" borderId="10" xfId="0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5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96" fillId="0" borderId="0" xfId="0" applyFont="1" applyAlignment="1">
      <alignment/>
    </xf>
    <xf numFmtId="0" fontId="21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0" fontId="2" fillId="34" borderId="0" xfId="0" applyFont="1" applyFill="1" applyAlignment="1">
      <alignment/>
    </xf>
    <xf numFmtId="0" fontId="97" fillId="0" borderId="10" xfId="0" applyFont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/>
    </xf>
    <xf numFmtId="0" fontId="98" fillId="33" borderId="10" xfId="0" applyFont="1" applyFill="1" applyBorder="1" applyAlignment="1">
      <alignment horizontal="center" vertical="center"/>
    </xf>
    <xf numFmtId="0" fontId="99" fillId="0" borderId="10" xfId="0" applyNumberFormat="1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/>
    </xf>
    <xf numFmtId="0" fontId="22" fillId="34" borderId="11" xfId="0" applyFont="1" applyFill="1" applyBorder="1" applyAlignment="1">
      <alignment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left" vertical="center" wrapText="1"/>
    </xf>
    <xf numFmtId="0" fontId="102" fillId="0" borderId="10" xfId="0" applyFont="1" applyBorder="1" applyAlignment="1">
      <alignment horizontal="center" vertical="center"/>
    </xf>
    <xf numFmtId="0" fontId="102" fillId="33" borderId="10" xfId="0" applyFont="1" applyFill="1" applyBorder="1" applyAlignment="1">
      <alignment horizontal="center" vertical="center"/>
    </xf>
    <xf numFmtId="0" fontId="103" fillId="0" borderId="10" xfId="0" applyNumberFormat="1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4" fillId="0" borderId="14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16" xfId="0" applyFont="1" applyBorder="1" applyAlignment="1">
      <alignment horizontal="center" vertical="center" wrapText="1"/>
    </xf>
    <xf numFmtId="0" fontId="105" fillId="0" borderId="14" xfId="0" applyFont="1" applyBorder="1" applyAlignment="1">
      <alignment horizontal="center" vertical="center" wrapText="1"/>
    </xf>
    <xf numFmtId="0" fontId="105" fillId="0" borderId="15" xfId="0" applyFont="1" applyBorder="1" applyAlignment="1">
      <alignment horizontal="center" vertical="center" wrapText="1"/>
    </xf>
    <xf numFmtId="0" fontId="105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0" fontId="106" fillId="0" borderId="15" xfId="0" applyFont="1" applyBorder="1" applyAlignment="1">
      <alignment horizontal="center" vertical="center" wrapText="1"/>
    </xf>
    <xf numFmtId="0" fontId="106" fillId="0" borderId="16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07" fillId="0" borderId="15" xfId="0" applyFont="1" applyBorder="1" applyAlignment="1">
      <alignment horizontal="center" vertical="center" wrapText="1"/>
    </xf>
    <xf numFmtId="0" fontId="107" fillId="0" borderId="16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6" fillId="0" borderId="17" xfId="0" applyFont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106" fillId="0" borderId="19" xfId="0" applyFont="1" applyBorder="1" applyAlignment="1">
      <alignment horizontal="center" vertical="center" wrapText="1"/>
    </xf>
    <xf numFmtId="0" fontId="106" fillId="0" borderId="20" xfId="0" applyFont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06" fillId="0" borderId="22" xfId="0" applyFont="1" applyBorder="1" applyAlignment="1">
      <alignment horizontal="center" vertical="center" wrapText="1"/>
    </xf>
    <xf numFmtId="0" fontId="106" fillId="0" borderId="23" xfId="0" applyFont="1" applyBorder="1" applyAlignment="1">
      <alignment horizontal="center" vertical="center" wrapText="1"/>
    </xf>
    <xf numFmtId="0" fontId="106" fillId="0" borderId="24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109" fillId="0" borderId="15" xfId="0" applyFont="1" applyBorder="1" applyAlignment="1">
      <alignment horizontal="center" vertical="center" wrapText="1"/>
    </xf>
    <xf numFmtId="0" fontId="109" fillId="0" borderId="16" xfId="0" applyFont="1" applyBorder="1" applyAlignment="1">
      <alignment horizontal="center" vertical="center" wrapText="1"/>
    </xf>
    <xf numFmtId="0" fontId="110" fillId="0" borderId="14" xfId="0" applyFont="1" applyBorder="1" applyAlignment="1">
      <alignment horizontal="center" vertical="center" wrapText="1"/>
    </xf>
    <xf numFmtId="0" fontId="110" fillId="0" borderId="15" xfId="0" applyFont="1" applyBorder="1" applyAlignment="1">
      <alignment horizontal="center" vertical="center" wrapText="1"/>
    </xf>
    <xf numFmtId="0" fontId="110" fillId="0" borderId="16" xfId="0" applyFont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left"/>
    </xf>
    <xf numFmtId="0" fontId="111" fillId="0" borderId="14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111" fillId="0" borderId="16" xfId="0" applyFont="1" applyBorder="1" applyAlignment="1">
      <alignment horizontal="center" vertical="center" wrapText="1"/>
    </xf>
    <xf numFmtId="0" fontId="112" fillId="0" borderId="14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17</xdr:col>
      <xdr:colOff>133350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5934075" y="38100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</xdr:row>
      <xdr:rowOff>9525</xdr:rowOff>
    </xdr:from>
    <xdr:to>
      <xdr:col>5</xdr:col>
      <xdr:colOff>9525</xdr:colOff>
      <xdr:row>2</xdr:row>
      <xdr:rowOff>9525</xdr:rowOff>
    </xdr:to>
    <xdr:sp>
      <xdr:nvSpPr>
        <xdr:cNvPr id="4" name="Straight Connector 7"/>
        <xdr:cNvSpPr>
          <a:spLocks/>
        </xdr:cNvSpPr>
      </xdr:nvSpPr>
      <xdr:spPr>
        <a:xfrm>
          <a:off x="1219200" y="35242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2</xdr:row>
      <xdr:rowOff>38100</xdr:rowOff>
    </xdr:from>
    <xdr:to>
      <xdr:col>21</xdr:col>
      <xdr:colOff>0</xdr:colOff>
      <xdr:row>2</xdr:row>
      <xdr:rowOff>38100</xdr:rowOff>
    </xdr:to>
    <xdr:sp>
      <xdr:nvSpPr>
        <xdr:cNvPr id="5" name="Straight Connector 8"/>
        <xdr:cNvSpPr>
          <a:spLocks/>
        </xdr:cNvSpPr>
      </xdr:nvSpPr>
      <xdr:spPr>
        <a:xfrm>
          <a:off x="5934075" y="38100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tabSelected="1" zoomScalePageLayoutView="0" workbookViewId="0" topLeftCell="A1">
      <selection activeCell="B21" sqref="B21:J24"/>
    </sheetView>
  </sheetViews>
  <sheetFormatPr defaultColWidth="9.140625" defaultRowHeight="12.75"/>
  <cols>
    <col min="1" max="1" width="4.140625" style="0" bestFit="1" customWidth="1"/>
    <col min="2" max="2" width="8.7109375" style="0" customWidth="1"/>
    <col min="3" max="3" width="3.28125" style="0" bestFit="1" customWidth="1"/>
    <col min="4" max="4" width="9.28125" style="0" customWidth="1"/>
    <col min="5" max="5" width="9.140625" style="0" customWidth="1"/>
    <col min="6" max="6" width="3.00390625" style="0" customWidth="1"/>
    <col min="7" max="7" width="8.140625" style="0" customWidth="1"/>
    <col min="8" max="8" width="8.57421875" style="0" customWidth="1"/>
    <col min="9" max="9" width="3.28125" style="0" bestFit="1" customWidth="1"/>
    <col min="10" max="10" width="8.8515625" style="0" customWidth="1"/>
    <col min="11" max="11" width="7.8515625" style="0" customWidth="1"/>
    <col min="12" max="12" width="3.28125" style="0" bestFit="1" customWidth="1"/>
    <col min="13" max="13" width="7.8515625" style="0" customWidth="1"/>
    <col min="14" max="14" width="9.28125" style="0" customWidth="1"/>
    <col min="15" max="15" width="3.28125" style="0" bestFit="1" customWidth="1"/>
    <col min="16" max="16" width="10.57421875" style="0" customWidth="1"/>
    <col min="17" max="17" width="7.00390625" style="0" hidden="1" customWidth="1"/>
    <col min="18" max="18" width="2.8515625" style="0" hidden="1" customWidth="1"/>
    <col min="19" max="19" width="6.7109375" style="0" hidden="1" customWidth="1"/>
    <col min="20" max="20" width="6.140625" style="0" customWidth="1"/>
    <col min="21" max="21" width="3.140625" style="0" bestFit="1" customWidth="1"/>
    <col min="22" max="22" width="3.421875" style="0" bestFit="1" customWidth="1"/>
    <col min="23" max="23" width="3.140625" style="0" bestFit="1" customWidth="1"/>
    <col min="24" max="24" width="3.421875" style="0" bestFit="1" customWidth="1"/>
    <col min="25" max="25" width="3.140625" style="0" bestFit="1" customWidth="1"/>
    <col min="26" max="26" width="3.57421875" style="0" bestFit="1" customWidth="1"/>
    <col min="27" max="27" width="3.140625" style="0" bestFit="1" customWidth="1"/>
    <col min="28" max="28" width="4.00390625" style="0" customWidth="1"/>
    <col min="29" max="29" width="4.00390625" style="0" bestFit="1" customWidth="1"/>
  </cols>
  <sheetData>
    <row r="1" spans="1:33" s="37" customFormat="1" ht="13.5">
      <c r="A1" s="103" t="s">
        <v>34</v>
      </c>
      <c r="B1" s="103"/>
      <c r="C1" s="103"/>
      <c r="D1" s="103"/>
      <c r="E1" s="103"/>
      <c r="F1" s="103"/>
      <c r="G1" s="103"/>
      <c r="H1" s="103"/>
      <c r="I1" s="103"/>
      <c r="J1" s="36"/>
      <c r="K1" s="36"/>
      <c r="M1" s="38" t="s">
        <v>26</v>
      </c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37" customFormat="1" ht="13.5">
      <c r="A2" s="104" t="s">
        <v>29</v>
      </c>
      <c r="B2" s="104"/>
      <c r="C2" s="104"/>
      <c r="D2" s="104"/>
      <c r="E2" s="104"/>
      <c r="F2" s="104"/>
      <c r="G2" s="104"/>
      <c r="H2" s="104"/>
      <c r="I2" s="104"/>
      <c r="J2" s="38"/>
      <c r="K2" s="38"/>
      <c r="M2" s="38" t="s">
        <v>28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9"/>
      <c r="AE2" s="39"/>
      <c r="AF2" s="39"/>
      <c r="AG2" s="39"/>
    </row>
    <row r="3" spans="1:33" s="37" customFormat="1" ht="13.5">
      <c r="A3" s="104"/>
      <c r="B3" s="104"/>
      <c r="C3" s="104"/>
      <c r="D3" s="104"/>
      <c r="E3" s="104"/>
      <c r="F3" s="104"/>
      <c r="G3" s="104"/>
      <c r="H3" s="104"/>
      <c r="I3" s="104"/>
      <c r="J3" s="38"/>
      <c r="K3" s="38"/>
      <c r="M3" s="40"/>
      <c r="N3" s="40"/>
      <c r="O3" s="40"/>
      <c r="P3" s="40"/>
      <c r="Q3" s="40"/>
      <c r="R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12" customFormat="1" ht="15.75">
      <c r="A4" s="32"/>
      <c r="B4" s="32"/>
      <c r="C4" s="32"/>
      <c r="D4" s="32"/>
      <c r="E4" s="32"/>
      <c r="F4" s="32"/>
      <c r="G4" s="32"/>
      <c r="H4" s="32"/>
      <c r="I4" s="32"/>
      <c r="J4" s="28"/>
      <c r="K4" s="28"/>
      <c r="M4" s="105" t="s">
        <v>49</v>
      </c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33"/>
      <c r="Z4" s="33"/>
      <c r="AA4" s="33"/>
      <c r="AB4" s="33"/>
      <c r="AC4" s="33"/>
      <c r="AD4" s="30"/>
      <c r="AE4" s="30"/>
      <c r="AF4" s="30"/>
      <c r="AG4" s="30"/>
    </row>
    <row r="5" spans="1:29" s="10" customFormat="1" ht="16.5">
      <c r="A5" s="106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</row>
    <row r="6" spans="1:29" s="10" customFormat="1" ht="16.5">
      <c r="A6" s="106" t="s">
        <v>38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</row>
    <row r="7" spans="1:29" s="10" customFormat="1" ht="15.75">
      <c r="A7" s="108" t="s">
        <v>44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</row>
    <row r="8" spans="7:29" s="11" customFormat="1" ht="6" customHeight="1"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U8" s="27"/>
      <c r="V8" s="27"/>
      <c r="W8" s="27"/>
      <c r="X8" s="27"/>
      <c r="Y8" s="27"/>
      <c r="Z8" s="27"/>
      <c r="AA8" s="27"/>
      <c r="AB8" s="27"/>
      <c r="AC8" s="27"/>
    </row>
    <row r="9" spans="1:26" s="60" customFormat="1" ht="17.25">
      <c r="A9" s="132" t="s">
        <v>51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</row>
    <row r="10" spans="1:32" s="13" customFormat="1" ht="18" customHeight="1">
      <c r="A10" s="98" t="s">
        <v>23</v>
      </c>
      <c r="B10" s="99" t="s">
        <v>8</v>
      </c>
      <c r="C10" s="99"/>
      <c r="D10" s="99"/>
      <c r="E10" s="76" t="s">
        <v>9</v>
      </c>
      <c r="F10" s="76"/>
      <c r="G10" s="76"/>
      <c r="H10" s="99" t="s">
        <v>10</v>
      </c>
      <c r="I10" s="99"/>
      <c r="J10" s="99"/>
      <c r="K10" s="76" t="s">
        <v>11</v>
      </c>
      <c r="L10" s="76"/>
      <c r="M10" s="76"/>
      <c r="N10" s="100" t="s">
        <v>12</v>
      </c>
      <c r="O10" s="101"/>
      <c r="P10" s="102"/>
      <c r="Q10" s="73" t="s">
        <v>22</v>
      </c>
      <c r="R10" s="74"/>
      <c r="S10" s="75"/>
      <c r="T10" s="76" t="s">
        <v>13</v>
      </c>
      <c r="U10" s="76"/>
      <c r="V10" s="76"/>
      <c r="W10" s="109" t="s">
        <v>14</v>
      </c>
      <c r="X10" s="109"/>
      <c r="Y10" s="110" t="s">
        <v>15</v>
      </c>
      <c r="Z10" s="110"/>
      <c r="AA10" s="109" t="s">
        <v>16</v>
      </c>
      <c r="AB10" s="109"/>
      <c r="AC10" s="109"/>
      <c r="AD10" s="12"/>
      <c r="AE10" s="12"/>
      <c r="AF10" s="12">
        <f>16*5</f>
        <v>80</v>
      </c>
    </row>
    <row r="11" spans="1:32" s="13" customFormat="1" ht="9.75" customHeight="1">
      <c r="A11" s="98"/>
      <c r="B11" s="76" t="s">
        <v>7</v>
      </c>
      <c r="C11" s="76" t="s">
        <v>0</v>
      </c>
      <c r="D11" s="76" t="s">
        <v>5</v>
      </c>
      <c r="E11" s="76" t="s">
        <v>7</v>
      </c>
      <c r="F11" s="76" t="s">
        <v>0</v>
      </c>
      <c r="G11" s="76" t="s">
        <v>5</v>
      </c>
      <c r="H11" s="76" t="s">
        <v>7</v>
      </c>
      <c r="I11" s="76" t="s">
        <v>0</v>
      </c>
      <c r="J11" s="76" t="s">
        <v>5</v>
      </c>
      <c r="K11" s="76" t="s">
        <v>7</v>
      </c>
      <c r="L11" s="76" t="s">
        <v>0</v>
      </c>
      <c r="M11" s="76" t="s">
        <v>5</v>
      </c>
      <c r="N11" s="111" t="s">
        <v>7</v>
      </c>
      <c r="O11" s="111" t="s">
        <v>0</v>
      </c>
      <c r="P11" s="111" t="s">
        <v>5</v>
      </c>
      <c r="Q11" s="111" t="s">
        <v>7</v>
      </c>
      <c r="R11" s="111" t="s">
        <v>0</v>
      </c>
      <c r="S11" s="111" t="s">
        <v>5</v>
      </c>
      <c r="T11" s="76"/>
      <c r="U11" s="76"/>
      <c r="V11" s="76"/>
      <c r="W11" s="109"/>
      <c r="X11" s="109"/>
      <c r="Y11" s="110"/>
      <c r="Z11" s="110"/>
      <c r="AA11" s="109"/>
      <c r="AB11" s="109"/>
      <c r="AC11" s="109"/>
      <c r="AD11" s="12"/>
      <c r="AE11" s="12"/>
      <c r="AF11" s="12"/>
    </row>
    <row r="12" spans="1:34" s="13" customFormat="1" ht="15">
      <c r="A12" s="98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112"/>
      <c r="O12" s="112"/>
      <c r="P12" s="112"/>
      <c r="Q12" s="112"/>
      <c r="R12" s="112"/>
      <c r="S12" s="112"/>
      <c r="T12" s="21" t="s">
        <v>7</v>
      </c>
      <c r="U12" s="42" t="s">
        <v>1</v>
      </c>
      <c r="V12" s="42" t="s">
        <v>2</v>
      </c>
      <c r="W12" s="42" t="s">
        <v>1</v>
      </c>
      <c r="X12" s="42" t="s">
        <v>2</v>
      </c>
      <c r="Y12" s="43" t="s">
        <v>1</v>
      </c>
      <c r="Z12" s="43" t="s">
        <v>2</v>
      </c>
      <c r="AA12" s="41" t="s">
        <v>1</v>
      </c>
      <c r="AB12" s="41" t="s">
        <v>2</v>
      </c>
      <c r="AC12" s="41" t="s">
        <v>3</v>
      </c>
      <c r="AD12" s="12"/>
      <c r="AE12" s="12"/>
      <c r="AF12" s="12"/>
      <c r="AH12" s="13">
        <f>105*2/3</f>
        <v>70</v>
      </c>
    </row>
    <row r="13" spans="1:32" s="13" customFormat="1" ht="19.5" customHeight="1">
      <c r="A13" s="113" t="s">
        <v>24</v>
      </c>
      <c r="B13" s="92" t="s">
        <v>43</v>
      </c>
      <c r="C13" s="95">
        <v>4</v>
      </c>
      <c r="D13" s="77" t="s">
        <v>42</v>
      </c>
      <c r="E13" s="92" t="s">
        <v>43</v>
      </c>
      <c r="F13" s="95">
        <v>4</v>
      </c>
      <c r="G13" s="77" t="s">
        <v>42</v>
      </c>
      <c r="H13" s="123" t="s">
        <v>40</v>
      </c>
      <c r="I13" s="126">
        <v>4</v>
      </c>
      <c r="J13" s="129" t="s">
        <v>41</v>
      </c>
      <c r="K13" s="92" t="s">
        <v>43</v>
      </c>
      <c r="L13" s="95">
        <v>4</v>
      </c>
      <c r="M13" s="77" t="s">
        <v>42</v>
      </c>
      <c r="N13" s="123" t="s">
        <v>40</v>
      </c>
      <c r="O13" s="126">
        <v>4</v>
      </c>
      <c r="P13" s="129" t="s">
        <v>41</v>
      </c>
      <c r="Q13" s="92"/>
      <c r="R13" s="95"/>
      <c r="S13" s="77"/>
      <c r="T13" s="35" t="s">
        <v>43</v>
      </c>
      <c r="U13" s="18">
        <v>12</v>
      </c>
      <c r="V13" s="18">
        <v>0</v>
      </c>
      <c r="W13" s="18">
        <v>3</v>
      </c>
      <c r="X13" s="18">
        <v>21</v>
      </c>
      <c r="Y13" s="15">
        <f>AA13-U13-W13</f>
        <v>0</v>
      </c>
      <c r="Z13" s="15">
        <f>AB13-V13-X13</f>
        <v>9</v>
      </c>
      <c r="AA13" s="19">
        <v>15</v>
      </c>
      <c r="AB13" s="19">
        <v>30</v>
      </c>
      <c r="AC13" s="20">
        <f>AA13+AB13</f>
        <v>45</v>
      </c>
      <c r="AD13" s="44"/>
      <c r="AE13" s="44">
        <f>U13+W13</f>
        <v>15</v>
      </c>
      <c r="AF13" s="44">
        <f>V13+X13</f>
        <v>21</v>
      </c>
    </row>
    <row r="14" spans="1:32" s="13" customFormat="1" ht="22.5" customHeight="1">
      <c r="A14" s="113"/>
      <c r="B14" s="93"/>
      <c r="C14" s="96"/>
      <c r="D14" s="78"/>
      <c r="E14" s="93"/>
      <c r="F14" s="96"/>
      <c r="G14" s="78"/>
      <c r="H14" s="124"/>
      <c r="I14" s="127"/>
      <c r="J14" s="130"/>
      <c r="K14" s="93"/>
      <c r="L14" s="96"/>
      <c r="M14" s="78"/>
      <c r="N14" s="124"/>
      <c r="O14" s="127"/>
      <c r="P14" s="130"/>
      <c r="Q14" s="93"/>
      <c r="R14" s="96"/>
      <c r="S14" s="78"/>
      <c r="T14" s="45" t="s">
        <v>40</v>
      </c>
      <c r="U14" s="22">
        <v>12</v>
      </c>
      <c r="V14" s="22">
        <v>0</v>
      </c>
      <c r="W14" s="22">
        <v>16</v>
      </c>
      <c r="X14" s="22">
        <v>0</v>
      </c>
      <c r="Y14" s="23">
        <f>AA14-U14-W14</f>
        <v>2</v>
      </c>
      <c r="Z14" s="23">
        <f>AB14-V14-X14</f>
        <v>15</v>
      </c>
      <c r="AA14" s="24">
        <v>30</v>
      </c>
      <c r="AB14" s="24">
        <v>15</v>
      </c>
      <c r="AC14" s="25">
        <f>AA14+AB14</f>
        <v>45</v>
      </c>
      <c r="AD14" s="46"/>
      <c r="AE14" s="46"/>
      <c r="AF14" s="46"/>
    </row>
    <row r="15" spans="1:32" s="13" customFormat="1" ht="18.75" customHeight="1">
      <c r="A15" s="113"/>
      <c r="B15" s="93"/>
      <c r="C15" s="96"/>
      <c r="D15" s="78"/>
      <c r="E15" s="93"/>
      <c r="F15" s="96"/>
      <c r="G15" s="78"/>
      <c r="H15" s="124"/>
      <c r="I15" s="127"/>
      <c r="J15" s="130"/>
      <c r="K15" s="93"/>
      <c r="L15" s="96"/>
      <c r="M15" s="78"/>
      <c r="N15" s="124"/>
      <c r="O15" s="127"/>
      <c r="P15" s="130"/>
      <c r="Q15" s="93"/>
      <c r="R15" s="96"/>
      <c r="S15" s="78"/>
      <c r="T15" s="61"/>
      <c r="U15" s="62"/>
      <c r="V15" s="62"/>
      <c r="W15" s="62"/>
      <c r="X15" s="62"/>
      <c r="Y15" s="63"/>
      <c r="Z15" s="63"/>
      <c r="AA15" s="64"/>
      <c r="AB15" s="64"/>
      <c r="AC15" s="65"/>
      <c r="AD15" s="67"/>
      <c r="AE15" s="46"/>
      <c r="AF15" s="46"/>
    </row>
    <row r="16" spans="1:34" s="13" customFormat="1" ht="42" customHeight="1">
      <c r="A16" s="113"/>
      <c r="B16" s="94"/>
      <c r="C16" s="97"/>
      <c r="D16" s="79"/>
      <c r="E16" s="94"/>
      <c r="F16" s="97"/>
      <c r="G16" s="79"/>
      <c r="H16" s="125"/>
      <c r="I16" s="128"/>
      <c r="J16" s="131"/>
      <c r="K16" s="94"/>
      <c r="L16" s="97"/>
      <c r="M16" s="79"/>
      <c r="N16" s="125"/>
      <c r="O16" s="128"/>
      <c r="P16" s="131"/>
      <c r="Q16" s="94"/>
      <c r="R16" s="97"/>
      <c r="S16" s="79"/>
      <c r="T16" s="45"/>
      <c r="U16" s="22"/>
      <c r="V16" s="22"/>
      <c r="W16" s="22"/>
      <c r="X16" s="22"/>
      <c r="Y16" s="23"/>
      <c r="Z16" s="23"/>
      <c r="AA16" s="24"/>
      <c r="AB16" s="24"/>
      <c r="AC16" s="25"/>
      <c r="AD16" s="47"/>
      <c r="AE16" s="48">
        <f>U16+W16</f>
        <v>0</v>
      </c>
      <c r="AF16" s="48">
        <f>V16+X16</f>
        <v>0</v>
      </c>
      <c r="AH16" s="13">
        <f>12*5</f>
        <v>60</v>
      </c>
    </row>
    <row r="17" spans="1:26" s="60" customFormat="1" ht="17.25">
      <c r="A17" s="66" t="s">
        <v>45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32" s="13" customFormat="1" ht="18" customHeight="1">
      <c r="A18" s="98" t="s">
        <v>23</v>
      </c>
      <c r="B18" s="99" t="s">
        <v>8</v>
      </c>
      <c r="C18" s="99"/>
      <c r="D18" s="99"/>
      <c r="E18" s="76" t="s">
        <v>9</v>
      </c>
      <c r="F18" s="76"/>
      <c r="G18" s="76"/>
      <c r="H18" s="99" t="s">
        <v>10</v>
      </c>
      <c r="I18" s="99"/>
      <c r="J18" s="99"/>
      <c r="K18" s="76" t="s">
        <v>11</v>
      </c>
      <c r="L18" s="76"/>
      <c r="M18" s="76"/>
      <c r="N18" s="100" t="s">
        <v>12</v>
      </c>
      <c r="O18" s="101"/>
      <c r="P18" s="102"/>
      <c r="Q18" s="73" t="s">
        <v>22</v>
      </c>
      <c r="R18" s="74"/>
      <c r="S18" s="75"/>
      <c r="T18" s="76" t="s">
        <v>13</v>
      </c>
      <c r="U18" s="76"/>
      <c r="V18" s="76"/>
      <c r="W18" s="109" t="s">
        <v>14</v>
      </c>
      <c r="X18" s="109"/>
      <c r="Y18" s="110" t="s">
        <v>15</v>
      </c>
      <c r="Z18" s="110"/>
      <c r="AA18" s="109" t="s">
        <v>16</v>
      </c>
      <c r="AB18" s="109"/>
      <c r="AC18" s="109"/>
      <c r="AD18" s="12"/>
      <c r="AE18" s="12"/>
      <c r="AF18" s="12">
        <f>16*5</f>
        <v>80</v>
      </c>
    </row>
    <row r="19" spans="1:32" s="13" customFormat="1" ht="9.75" customHeight="1">
      <c r="A19" s="98"/>
      <c r="B19" s="76" t="s">
        <v>7</v>
      </c>
      <c r="C19" s="76" t="s">
        <v>0</v>
      </c>
      <c r="D19" s="76" t="s">
        <v>5</v>
      </c>
      <c r="E19" s="76" t="s">
        <v>7</v>
      </c>
      <c r="F19" s="76" t="s">
        <v>0</v>
      </c>
      <c r="G19" s="76" t="s">
        <v>5</v>
      </c>
      <c r="H19" s="76" t="s">
        <v>7</v>
      </c>
      <c r="I19" s="76" t="s">
        <v>0</v>
      </c>
      <c r="J19" s="76" t="s">
        <v>5</v>
      </c>
      <c r="K19" s="76" t="s">
        <v>7</v>
      </c>
      <c r="L19" s="76" t="s">
        <v>0</v>
      </c>
      <c r="M19" s="76" t="s">
        <v>5</v>
      </c>
      <c r="N19" s="111" t="s">
        <v>7</v>
      </c>
      <c r="O19" s="111" t="s">
        <v>0</v>
      </c>
      <c r="P19" s="111" t="s">
        <v>5</v>
      </c>
      <c r="Q19" s="111" t="s">
        <v>7</v>
      </c>
      <c r="R19" s="111" t="s">
        <v>0</v>
      </c>
      <c r="S19" s="111" t="s">
        <v>5</v>
      </c>
      <c r="T19" s="76"/>
      <c r="U19" s="76"/>
      <c r="V19" s="76"/>
      <c r="W19" s="109"/>
      <c r="X19" s="109"/>
      <c r="Y19" s="110"/>
      <c r="Z19" s="110"/>
      <c r="AA19" s="109"/>
      <c r="AB19" s="109"/>
      <c r="AC19" s="109"/>
      <c r="AD19" s="12"/>
      <c r="AE19" s="12"/>
      <c r="AF19" s="12"/>
    </row>
    <row r="20" spans="1:34" s="13" customFormat="1" ht="15">
      <c r="A20" s="98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112"/>
      <c r="O20" s="112"/>
      <c r="P20" s="112"/>
      <c r="Q20" s="112"/>
      <c r="R20" s="112"/>
      <c r="S20" s="112"/>
      <c r="T20" s="21" t="s">
        <v>7</v>
      </c>
      <c r="U20" s="42" t="s">
        <v>1</v>
      </c>
      <c r="V20" s="42" t="s">
        <v>2</v>
      </c>
      <c r="W20" s="42" t="s">
        <v>1</v>
      </c>
      <c r="X20" s="42" t="s">
        <v>2</v>
      </c>
      <c r="Y20" s="43" t="s">
        <v>1</v>
      </c>
      <c r="Z20" s="43" t="s">
        <v>2</v>
      </c>
      <c r="AA20" s="41" t="s">
        <v>1</v>
      </c>
      <c r="AB20" s="41" t="s">
        <v>2</v>
      </c>
      <c r="AC20" s="41" t="s">
        <v>3</v>
      </c>
      <c r="AD20" s="12"/>
      <c r="AE20" s="12"/>
      <c r="AF20" s="12"/>
      <c r="AH20" s="13">
        <f>105*2/3</f>
        <v>70</v>
      </c>
    </row>
    <row r="21" spans="1:32" s="13" customFormat="1" ht="19.5" customHeight="1">
      <c r="A21" s="113" t="s">
        <v>24</v>
      </c>
      <c r="B21" s="114" t="s">
        <v>50</v>
      </c>
      <c r="C21" s="115"/>
      <c r="D21" s="115"/>
      <c r="E21" s="115"/>
      <c r="F21" s="115"/>
      <c r="G21" s="115"/>
      <c r="H21" s="115"/>
      <c r="I21" s="115"/>
      <c r="J21" s="116"/>
      <c r="K21" s="92" t="s">
        <v>43</v>
      </c>
      <c r="L21" s="95">
        <v>4</v>
      </c>
      <c r="M21" s="77" t="s">
        <v>42</v>
      </c>
      <c r="N21" s="123" t="s">
        <v>40</v>
      </c>
      <c r="O21" s="126">
        <v>4</v>
      </c>
      <c r="P21" s="129" t="s">
        <v>41</v>
      </c>
      <c r="Q21" s="92"/>
      <c r="R21" s="95"/>
      <c r="S21" s="77"/>
      <c r="T21" s="35" t="s">
        <v>43</v>
      </c>
      <c r="U21" s="18">
        <v>15</v>
      </c>
      <c r="V21" s="18">
        <v>21</v>
      </c>
      <c r="W21" s="18">
        <v>0</v>
      </c>
      <c r="X21" s="18">
        <v>4</v>
      </c>
      <c r="Y21" s="15">
        <f>AA21-U21-W21</f>
        <v>0</v>
      </c>
      <c r="Z21" s="15">
        <f>AB21-V21-X21</f>
        <v>5</v>
      </c>
      <c r="AA21" s="19">
        <v>15</v>
      </c>
      <c r="AB21" s="19">
        <v>30</v>
      </c>
      <c r="AC21" s="20">
        <f>AA21+AB21</f>
        <v>45</v>
      </c>
      <c r="AD21" s="44"/>
      <c r="AE21" s="44">
        <f>U21+W21</f>
        <v>15</v>
      </c>
      <c r="AF21" s="44">
        <f>V21+X21</f>
        <v>25</v>
      </c>
    </row>
    <row r="22" spans="1:32" s="13" customFormat="1" ht="22.5" customHeight="1">
      <c r="A22" s="113"/>
      <c r="B22" s="117"/>
      <c r="C22" s="118"/>
      <c r="D22" s="118"/>
      <c r="E22" s="118"/>
      <c r="F22" s="118"/>
      <c r="G22" s="118"/>
      <c r="H22" s="118"/>
      <c r="I22" s="118"/>
      <c r="J22" s="119"/>
      <c r="K22" s="93"/>
      <c r="L22" s="96"/>
      <c r="M22" s="78"/>
      <c r="N22" s="124"/>
      <c r="O22" s="127"/>
      <c r="P22" s="130"/>
      <c r="Q22" s="93"/>
      <c r="R22" s="96"/>
      <c r="S22" s="78"/>
      <c r="T22" s="45" t="s">
        <v>40</v>
      </c>
      <c r="U22" s="22">
        <v>28</v>
      </c>
      <c r="V22" s="22">
        <v>0</v>
      </c>
      <c r="W22" s="22">
        <v>2</v>
      </c>
      <c r="X22" s="22">
        <v>2</v>
      </c>
      <c r="Y22" s="23">
        <f>AA22-U22-W22</f>
        <v>0</v>
      </c>
      <c r="Z22" s="23">
        <f>AB22-V22-X22</f>
        <v>13</v>
      </c>
      <c r="AA22" s="24">
        <v>30</v>
      </c>
      <c r="AB22" s="24">
        <v>15</v>
      </c>
      <c r="AC22" s="25">
        <f>AA22+AB22</f>
        <v>45</v>
      </c>
      <c r="AD22" s="46"/>
      <c r="AE22" s="46"/>
      <c r="AF22" s="46"/>
    </row>
    <row r="23" spans="1:32" s="13" customFormat="1" ht="18.75" customHeight="1">
      <c r="A23" s="113"/>
      <c r="B23" s="117"/>
      <c r="C23" s="118"/>
      <c r="D23" s="118"/>
      <c r="E23" s="118"/>
      <c r="F23" s="118"/>
      <c r="G23" s="118"/>
      <c r="H23" s="118"/>
      <c r="I23" s="118"/>
      <c r="J23" s="119"/>
      <c r="K23" s="93"/>
      <c r="L23" s="96"/>
      <c r="M23" s="78"/>
      <c r="N23" s="124"/>
      <c r="O23" s="127"/>
      <c r="P23" s="130"/>
      <c r="Q23" s="93"/>
      <c r="R23" s="96"/>
      <c r="S23" s="78"/>
      <c r="T23" s="61"/>
      <c r="U23" s="62"/>
      <c r="V23" s="62"/>
      <c r="W23" s="62"/>
      <c r="X23" s="62"/>
      <c r="Y23" s="63"/>
      <c r="Z23" s="63"/>
      <c r="AA23" s="64"/>
      <c r="AB23" s="64"/>
      <c r="AC23" s="65"/>
      <c r="AD23" s="67"/>
      <c r="AE23" s="46"/>
      <c r="AF23" s="46"/>
    </row>
    <row r="24" spans="1:34" s="13" customFormat="1" ht="23.25" customHeight="1">
      <c r="A24" s="113"/>
      <c r="B24" s="120"/>
      <c r="C24" s="121"/>
      <c r="D24" s="121"/>
      <c r="E24" s="121"/>
      <c r="F24" s="121"/>
      <c r="G24" s="121"/>
      <c r="H24" s="121"/>
      <c r="I24" s="121"/>
      <c r="J24" s="122"/>
      <c r="K24" s="94"/>
      <c r="L24" s="97"/>
      <c r="M24" s="79"/>
      <c r="N24" s="125"/>
      <c r="O24" s="128"/>
      <c r="P24" s="131"/>
      <c r="Q24" s="94"/>
      <c r="R24" s="97"/>
      <c r="S24" s="79"/>
      <c r="T24" s="45"/>
      <c r="U24" s="22"/>
      <c r="V24" s="22"/>
      <c r="W24" s="22"/>
      <c r="X24" s="22"/>
      <c r="Y24" s="23"/>
      <c r="Z24" s="23"/>
      <c r="AA24" s="24"/>
      <c r="AB24" s="24"/>
      <c r="AC24" s="25"/>
      <c r="AD24" s="47"/>
      <c r="AE24" s="48">
        <f>U24+W24</f>
        <v>0</v>
      </c>
      <c r="AF24" s="48">
        <f>V24+X24</f>
        <v>0</v>
      </c>
      <c r="AH24" s="13">
        <f>12*5</f>
        <v>60</v>
      </c>
    </row>
    <row r="25" spans="1:26" s="60" customFormat="1" ht="17.25">
      <c r="A25" s="132" t="s">
        <v>47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32" s="13" customFormat="1" ht="18" customHeight="1">
      <c r="A26" s="98" t="s">
        <v>23</v>
      </c>
      <c r="B26" s="99" t="s">
        <v>8</v>
      </c>
      <c r="C26" s="99"/>
      <c r="D26" s="99"/>
      <c r="E26" s="76" t="s">
        <v>9</v>
      </c>
      <c r="F26" s="76"/>
      <c r="G26" s="76"/>
      <c r="H26" s="99" t="s">
        <v>10</v>
      </c>
      <c r="I26" s="99"/>
      <c r="J26" s="99"/>
      <c r="K26" s="76" t="s">
        <v>11</v>
      </c>
      <c r="L26" s="76"/>
      <c r="M26" s="76"/>
      <c r="N26" s="100" t="s">
        <v>12</v>
      </c>
      <c r="O26" s="101"/>
      <c r="P26" s="102"/>
      <c r="Q26" s="73" t="s">
        <v>22</v>
      </c>
      <c r="R26" s="74"/>
      <c r="S26" s="75"/>
      <c r="T26" s="76" t="s">
        <v>13</v>
      </c>
      <c r="U26" s="76"/>
      <c r="V26" s="76"/>
      <c r="W26" s="109" t="s">
        <v>14</v>
      </c>
      <c r="X26" s="109"/>
      <c r="Y26" s="110" t="s">
        <v>15</v>
      </c>
      <c r="Z26" s="110"/>
      <c r="AA26" s="109" t="s">
        <v>16</v>
      </c>
      <c r="AB26" s="109"/>
      <c r="AC26" s="109"/>
      <c r="AD26" s="12"/>
      <c r="AE26" s="12"/>
      <c r="AF26" s="12">
        <f>16*5</f>
        <v>80</v>
      </c>
    </row>
    <row r="27" spans="1:32" s="13" customFormat="1" ht="9.75" customHeight="1">
      <c r="A27" s="98"/>
      <c r="B27" s="76" t="s">
        <v>7</v>
      </c>
      <c r="C27" s="76" t="s">
        <v>0</v>
      </c>
      <c r="D27" s="76" t="s">
        <v>5</v>
      </c>
      <c r="E27" s="76" t="s">
        <v>7</v>
      </c>
      <c r="F27" s="76" t="s">
        <v>0</v>
      </c>
      <c r="G27" s="76" t="s">
        <v>5</v>
      </c>
      <c r="H27" s="76" t="s">
        <v>7</v>
      </c>
      <c r="I27" s="76" t="s">
        <v>0</v>
      </c>
      <c r="J27" s="76" t="s">
        <v>5</v>
      </c>
      <c r="K27" s="76" t="s">
        <v>7</v>
      </c>
      <c r="L27" s="76" t="s">
        <v>0</v>
      </c>
      <c r="M27" s="76" t="s">
        <v>5</v>
      </c>
      <c r="N27" s="111" t="s">
        <v>7</v>
      </c>
      <c r="O27" s="111" t="s">
        <v>0</v>
      </c>
      <c r="P27" s="111" t="s">
        <v>5</v>
      </c>
      <c r="Q27" s="111" t="s">
        <v>7</v>
      </c>
      <c r="R27" s="111" t="s">
        <v>0</v>
      </c>
      <c r="S27" s="111" t="s">
        <v>5</v>
      </c>
      <c r="T27" s="76"/>
      <c r="U27" s="76"/>
      <c r="V27" s="76"/>
      <c r="W27" s="109"/>
      <c r="X27" s="109"/>
      <c r="Y27" s="110"/>
      <c r="Z27" s="110"/>
      <c r="AA27" s="109"/>
      <c r="AB27" s="109"/>
      <c r="AC27" s="109"/>
      <c r="AD27" s="12"/>
      <c r="AE27" s="12"/>
      <c r="AF27" s="12"/>
    </row>
    <row r="28" spans="1:34" s="13" customFormat="1" ht="15">
      <c r="A28" s="98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112"/>
      <c r="O28" s="112"/>
      <c r="P28" s="112"/>
      <c r="Q28" s="112"/>
      <c r="R28" s="112"/>
      <c r="S28" s="112"/>
      <c r="T28" s="21" t="s">
        <v>7</v>
      </c>
      <c r="U28" s="42" t="s">
        <v>1</v>
      </c>
      <c r="V28" s="42" t="s">
        <v>2</v>
      </c>
      <c r="W28" s="42" t="s">
        <v>1</v>
      </c>
      <c r="X28" s="42" t="s">
        <v>2</v>
      </c>
      <c r="Y28" s="43" t="s">
        <v>1</v>
      </c>
      <c r="Z28" s="43" t="s">
        <v>2</v>
      </c>
      <c r="AA28" s="41" t="s">
        <v>1</v>
      </c>
      <c r="AB28" s="41" t="s">
        <v>2</v>
      </c>
      <c r="AC28" s="41" t="s">
        <v>3</v>
      </c>
      <c r="AD28" s="12"/>
      <c r="AE28" s="12"/>
      <c r="AF28" s="12"/>
      <c r="AH28" s="13">
        <f>105*2/3</f>
        <v>70</v>
      </c>
    </row>
    <row r="29" spans="1:32" s="13" customFormat="1" ht="19.5" customHeight="1">
      <c r="A29" s="113" t="s">
        <v>24</v>
      </c>
      <c r="B29" s="92" t="s">
        <v>43</v>
      </c>
      <c r="C29" s="95">
        <v>5</v>
      </c>
      <c r="D29" s="77" t="s">
        <v>42</v>
      </c>
      <c r="E29" s="133" t="s">
        <v>46</v>
      </c>
      <c r="F29" s="136">
        <v>4</v>
      </c>
      <c r="G29" s="80" t="s">
        <v>42</v>
      </c>
      <c r="H29" s="123" t="s">
        <v>40</v>
      </c>
      <c r="I29" s="126">
        <v>4</v>
      </c>
      <c r="J29" s="129" t="s">
        <v>41</v>
      </c>
      <c r="K29" s="133" t="s">
        <v>46</v>
      </c>
      <c r="L29" s="136">
        <v>4</v>
      </c>
      <c r="M29" s="80" t="s">
        <v>42</v>
      </c>
      <c r="N29" s="123" t="s">
        <v>40</v>
      </c>
      <c r="O29" s="126">
        <v>4</v>
      </c>
      <c r="P29" s="129" t="s">
        <v>41</v>
      </c>
      <c r="Q29" s="92"/>
      <c r="R29" s="95"/>
      <c r="S29" s="77"/>
      <c r="T29" s="35" t="s">
        <v>43</v>
      </c>
      <c r="U29" s="18">
        <v>15</v>
      </c>
      <c r="V29" s="18">
        <v>25</v>
      </c>
      <c r="W29" s="18">
        <v>0</v>
      </c>
      <c r="X29" s="18">
        <v>5</v>
      </c>
      <c r="Y29" s="15">
        <f aca="true" t="shared" si="0" ref="Y29:Z32">AA29-U29-W29</f>
        <v>0</v>
      </c>
      <c r="Z29" s="15">
        <f t="shared" si="0"/>
        <v>0</v>
      </c>
      <c r="AA29" s="19">
        <v>15</v>
      </c>
      <c r="AB29" s="19">
        <v>30</v>
      </c>
      <c r="AC29" s="20">
        <f>AA29+AB29</f>
        <v>45</v>
      </c>
      <c r="AD29" s="44"/>
      <c r="AE29" s="44">
        <f>U29+W29</f>
        <v>15</v>
      </c>
      <c r="AF29" s="44">
        <f>V29+X29</f>
        <v>30</v>
      </c>
    </row>
    <row r="30" spans="1:32" s="13" customFormat="1" ht="22.5" customHeight="1">
      <c r="A30" s="113"/>
      <c r="B30" s="93"/>
      <c r="C30" s="96"/>
      <c r="D30" s="78"/>
      <c r="E30" s="134"/>
      <c r="F30" s="137"/>
      <c r="G30" s="81"/>
      <c r="H30" s="124"/>
      <c r="I30" s="127"/>
      <c r="J30" s="130"/>
      <c r="K30" s="134"/>
      <c r="L30" s="137"/>
      <c r="M30" s="81"/>
      <c r="N30" s="124"/>
      <c r="O30" s="127"/>
      <c r="P30" s="130"/>
      <c r="Q30" s="93"/>
      <c r="R30" s="96"/>
      <c r="S30" s="78"/>
      <c r="T30" s="45" t="s">
        <v>40</v>
      </c>
      <c r="U30" s="22">
        <v>30</v>
      </c>
      <c r="V30" s="22">
        <v>2</v>
      </c>
      <c r="W30" s="22">
        <v>0</v>
      </c>
      <c r="X30" s="22">
        <v>8</v>
      </c>
      <c r="Y30" s="23">
        <f t="shared" si="0"/>
        <v>0</v>
      </c>
      <c r="Z30" s="23">
        <f t="shared" si="0"/>
        <v>5</v>
      </c>
      <c r="AA30" s="24">
        <v>30</v>
      </c>
      <c r="AB30" s="24">
        <v>15</v>
      </c>
      <c r="AC30" s="25">
        <f>AA30+AB30</f>
        <v>45</v>
      </c>
      <c r="AD30" s="46"/>
      <c r="AE30" s="46"/>
      <c r="AF30" s="46"/>
    </row>
    <row r="31" spans="1:32" s="13" customFormat="1" ht="18.75" customHeight="1">
      <c r="A31" s="113"/>
      <c r="B31" s="93"/>
      <c r="C31" s="96"/>
      <c r="D31" s="78"/>
      <c r="E31" s="134"/>
      <c r="F31" s="137"/>
      <c r="G31" s="81"/>
      <c r="H31" s="124"/>
      <c r="I31" s="127"/>
      <c r="J31" s="130"/>
      <c r="K31" s="134"/>
      <c r="L31" s="137"/>
      <c r="M31" s="81"/>
      <c r="N31" s="124"/>
      <c r="O31" s="127"/>
      <c r="P31" s="130"/>
      <c r="Q31" s="93"/>
      <c r="R31" s="96"/>
      <c r="S31" s="78"/>
      <c r="T31" s="34" t="s">
        <v>48</v>
      </c>
      <c r="U31" s="14">
        <v>0</v>
      </c>
      <c r="V31" s="14">
        <v>0</v>
      </c>
      <c r="W31" s="14">
        <v>4</v>
      </c>
      <c r="X31" s="14">
        <v>0</v>
      </c>
      <c r="Y31" s="26">
        <f t="shared" si="0"/>
        <v>26</v>
      </c>
      <c r="Z31" s="26">
        <f t="shared" si="0"/>
        <v>60</v>
      </c>
      <c r="AA31" s="16">
        <v>30</v>
      </c>
      <c r="AB31" s="16">
        <v>60</v>
      </c>
      <c r="AC31" s="17">
        <f>AA31+AB31</f>
        <v>90</v>
      </c>
      <c r="AD31" s="67"/>
      <c r="AE31" s="46"/>
      <c r="AF31" s="46"/>
    </row>
    <row r="32" spans="1:34" s="13" customFormat="1" ht="20.25" customHeight="1">
      <c r="A32" s="113"/>
      <c r="B32" s="94"/>
      <c r="C32" s="97"/>
      <c r="D32" s="79"/>
      <c r="E32" s="135"/>
      <c r="F32" s="138"/>
      <c r="G32" s="82"/>
      <c r="H32" s="125"/>
      <c r="I32" s="128"/>
      <c r="J32" s="131"/>
      <c r="K32" s="135"/>
      <c r="L32" s="138"/>
      <c r="M32" s="82"/>
      <c r="N32" s="125"/>
      <c r="O32" s="128"/>
      <c r="P32" s="131"/>
      <c r="Q32" s="94"/>
      <c r="R32" s="97"/>
      <c r="S32" s="79"/>
      <c r="T32" s="68" t="s">
        <v>46</v>
      </c>
      <c r="U32" s="69">
        <v>0</v>
      </c>
      <c r="V32" s="69">
        <v>0</v>
      </c>
      <c r="W32" s="69">
        <v>8</v>
      </c>
      <c r="X32" s="69">
        <v>0</v>
      </c>
      <c r="Y32" s="70">
        <f t="shared" si="0"/>
        <v>52</v>
      </c>
      <c r="Z32" s="70">
        <f t="shared" si="0"/>
        <v>30</v>
      </c>
      <c r="AA32" s="71">
        <v>60</v>
      </c>
      <c r="AB32" s="71">
        <v>30</v>
      </c>
      <c r="AC32" s="72">
        <f>AA32+AB32</f>
        <v>90</v>
      </c>
      <c r="AD32" s="47"/>
      <c r="AE32" s="48">
        <f>U32+W32</f>
        <v>8</v>
      </c>
      <c r="AF32" s="48">
        <f>V32+X32</f>
        <v>0</v>
      </c>
      <c r="AH32" s="13">
        <f>12*5</f>
        <v>60</v>
      </c>
    </row>
    <row r="33" spans="1:26" s="60" customFormat="1" ht="17.25">
      <c r="A33" s="132" t="s">
        <v>52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32" s="13" customFormat="1" ht="18" customHeight="1">
      <c r="A34" s="98" t="s">
        <v>23</v>
      </c>
      <c r="B34" s="99" t="s">
        <v>8</v>
      </c>
      <c r="C34" s="99"/>
      <c r="D34" s="99"/>
      <c r="E34" s="76" t="s">
        <v>9</v>
      </c>
      <c r="F34" s="76"/>
      <c r="G34" s="76"/>
      <c r="H34" s="99" t="s">
        <v>10</v>
      </c>
      <c r="I34" s="99"/>
      <c r="J34" s="99"/>
      <c r="K34" s="76" t="s">
        <v>11</v>
      </c>
      <c r="L34" s="76"/>
      <c r="M34" s="76"/>
      <c r="N34" s="100" t="s">
        <v>12</v>
      </c>
      <c r="O34" s="101"/>
      <c r="P34" s="102"/>
      <c r="Q34" s="73" t="s">
        <v>22</v>
      </c>
      <c r="R34" s="74"/>
      <c r="S34" s="75"/>
      <c r="T34" s="76" t="s">
        <v>13</v>
      </c>
      <c r="U34" s="76"/>
      <c r="V34" s="76"/>
      <c r="W34" s="109" t="s">
        <v>14</v>
      </c>
      <c r="X34" s="109"/>
      <c r="Y34" s="110" t="s">
        <v>15</v>
      </c>
      <c r="Z34" s="110"/>
      <c r="AA34" s="109" t="s">
        <v>16</v>
      </c>
      <c r="AB34" s="109"/>
      <c r="AC34" s="109"/>
      <c r="AD34" s="12"/>
      <c r="AE34" s="12"/>
      <c r="AF34" s="12">
        <f>16*5</f>
        <v>80</v>
      </c>
    </row>
    <row r="35" spans="1:32" s="13" customFormat="1" ht="9.75" customHeight="1">
      <c r="A35" s="98"/>
      <c r="B35" s="76" t="s">
        <v>7</v>
      </c>
      <c r="C35" s="76" t="s">
        <v>0</v>
      </c>
      <c r="D35" s="76" t="s">
        <v>5</v>
      </c>
      <c r="E35" s="76" t="s">
        <v>7</v>
      </c>
      <c r="F35" s="76" t="s">
        <v>0</v>
      </c>
      <c r="G35" s="76" t="s">
        <v>5</v>
      </c>
      <c r="H35" s="76" t="s">
        <v>7</v>
      </c>
      <c r="I35" s="76" t="s">
        <v>0</v>
      </c>
      <c r="J35" s="76" t="s">
        <v>5</v>
      </c>
      <c r="K35" s="76" t="s">
        <v>7</v>
      </c>
      <c r="L35" s="76" t="s">
        <v>0</v>
      </c>
      <c r="M35" s="76" t="s">
        <v>5</v>
      </c>
      <c r="N35" s="111" t="s">
        <v>7</v>
      </c>
      <c r="O35" s="111" t="s">
        <v>0</v>
      </c>
      <c r="P35" s="111" t="s">
        <v>5</v>
      </c>
      <c r="Q35" s="111" t="s">
        <v>7</v>
      </c>
      <c r="R35" s="111" t="s">
        <v>0</v>
      </c>
      <c r="S35" s="111" t="s">
        <v>5</v>
      </c>
      <c r="T35" s="76"/>
      <c r="U35" s="76"/>
      <c r="V35" s="76"/>
      <c r="W35" s="109"/>
      <c r="X35" s="109"/>
      <c r="Y35" s="110"/>
      <c r="Z35" s="110"/>
      <c r="AA35" s="109"/>
      <c r="AB35" s="109"/>
      <c r="AC35" s="109"/>
      <c r="AD35" s="12"/>
      <c r="AE35" s="12"/>
      <c r="AF35" s="12"/>
    </row>
    <row r="36" spans="1:34" s="13" customFormat="1" ht="15">
      <c r="A36" s="98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112"/>
      <c r="O36" s="112"/>
      <c r="P36" s="112"/>
      <c r="Q36" s="112"/>
      <c r="R36" s="112"/>
      <c r="S36" s="112"/>
      <c r="T36" s="21" t="s">
        <v>7</v>
      </c>
      <c r="U36" s="42" t="s">
        <v>1</v>
      </c>
      <c r="V36" s="42" t="s">
        <v>2</v>
      </c>
      <c r="W36" s="42" t="s">
        <v>1</v>
      </c>
      <c r="X36" s="42" t="s">
        <v>2</v>
      </c>
      <c r="Y36" s="43" t="s">
        <v>1</v>
      </c>
      <c r="Z36" s="43" t="s">
        <v>2</v>
      </c>
      <c r="AA36" s="41" t="s">
        <v>1</v>
      </c>
      <c r="AB36" s="41" t="s">
        <v>2</v>
      </c>
      <c r="AC36" s="41" t="s">
        <v>3</v>
      </c>
      <c r="AD36" s="12"/>
      <c r="AE36" s="12"/>
      <c r="AF36" s="12"/>
      <c r="AH36" s="13">
        <f>105*2/3</f>
        <v>70</v>
      </c>
    </row>
    <row r="37" spans="1:32" s="13" customFormat="1" ht="19.5" customHeight="1">
      <c r="A37" s="113" t="s">
        <v>24</v>
      </c>
      <c r="B37" s="133" t="s">
        <v>46</v>
      </c>
      <c r="C37" s="136">
        <v>4</v>
      </c>
      <c r="D37" s="80" t="s">
        <v>42</v>
      </c>
      <c r="E37" s="83" t="s">
        <v>48</v>
      </c>
      <c r="F37" s="86">
        <v>4</v>
      </c>
      <c r="G37" s="89" t="s">
        <v>41</v>
      </c>
      <c r="H37" s="123" t="s">
        <v>40</v>
      </c>
      <c r="I37" s="126">
        <v>5</v>
      </c>
      <c r="J37" s="129" t="s">
        <v>41</v>
      </c>
      <c r="K37" s="133" t="s">
        <v>46</v>
      </c>
      <c r="L37" s="136">
        <v>4</v>
      </c>
      <c r="M37" s="80" t="s">
        <v>42</v>
      </c>
      <c r="N37" s="83" t="s">
        <v>48</v>
      </c>
      <c r="O37" s="86">
        <v>4</v>
      </c>
      <c r="P37" s="89" t="s">
        <v>41</v>
      </c>
      <c r="Q37" s="92"/>
      <c r="R37" s="95"/>
      <c r="S37" s="77"/>
      <c r="T37" s="68" t="s">
        <v>46</v>
      </c>
      <c r="U37" s="69">
        <v>8</v>
      </c>
      <c r="V37" s="69">
        <v>0</v>
      </c>
      <c r="W37" s="69">
        <v>8</v>
      </c>
      <c r="X37" s="69">
        <v>0</v>
      </c>
      <c r="Y37" s="70">
        <f aca="true" t="shared" si="1" ref="Y37:Z39">AA37-U37-W37</f>
        <v>44</v>
      </c>
      <c r="Z37" s="70">
        <f t="shared" si="1"/>
        <v>30</v>
      </c>
      <c r="AA37" s="71">
        <v>60</v>
      </c>
      <c r="AB37" s="71">
        <v>30</v>
      </c>
      <c r="AC37" s="72">
        <f>AA37+AB37</f>
        <v>90</v>
      </c>
      <c r="AD37" s="44"/>
      <c r="AE37" s="44">
        <f>U37+W37</f>
        <v>16</v>
      </c>
      <c r="AF37" s="44">
        <f>V37+X37</f>
        <v>0</v>
      </c>
    </row>
    <row r="38" spans="1:32" s="13" customFormat="1" ht="22.5" customHeight="1">
      <c r="A38" s="113"/>
      <c r="B38" s="134"/>
      <c r="C38" s="137"/>
      <c r="D38" s="81"/>
      <c r="E38" s="84"/>
      <c r="F38" s="87"/>
      <c r="G38" s="90"/>
      <c r="H38" s="124"/>
      <c r="I38" s="127"/>
      <c r="J38" s="130"/>
      <c r="K38" s="134"/>
      <c r="L38" s="137"/>
      <c r="M38" s="81"/>
      <c r="N38" s="84"/>
      <c r="O38" s="87"/>
      <c r="P38" s="90"/>
      <c r="Q38" s="93"/>
      <c r="R38" s="96"/>
      <c r="S38" s="78"/>
      <c r="T38" s="45" t="s">
        <v>40</v>
      </c>
      <c r="U38" s="22">
        <v>30</v>
      </c>
      <c r="V38" s="22">
        <v>10</v>
      </c>
      <c r="W38" s="22">
        <v>0</v>
      </c>
      <c r="X38" s="22">
        <v>5</v>
      </c>
      <c r="Y38" s="23">
        <f t="shared" si="1"/>
        <v>0</v>
      </c>
      <c r="Z38" s="23">
        <f t="shared" si="1"/>
        <v>0</v>
      </c>
      <c r="AA38" s="24">
        <v>30</v>
      </c>
      <c r="AB38" s="24">
        <v>15</v>
      </c>
      <c r="AC38" s="25">
        <f>AA38+AB38</f>
        <v>45</v>
      </c>
      <c r="AD38" s="46"/>
      <c r="AE38" s="46"/>
      <c r="AF38" s="46"/>
    </row>
    <row r="39" spans="1:32" s="13" customFormat="1" ht="18.75" customHeight="1">
      <c r="A39" s="113"/>
      <c r="B39" s="134"/>
      <c r="C39" s="137"/>
      <c r="D39" s="81"/>
      <c r="E39" s="84"/>
      <c r="F39" s="87"/>
      <c r="G39" s="90"/>
      <c r="H39" s="124"/>
      <c r="I39" s="127"/>
      <c r="J39" s="130"/>
      <c r="K39" s="134"/>
      <c r="L39" s="137"/>
      <c r="M39" s="81"/>
      <c r="N39" s="84"/>
      <c r="O39" s="87"/>
      <c r="P39" s="90"/>
      <c r="Q39" s="93"/>
      <c r="R39" s="96"/>
      <c r="S39" s="78"/>
      <c r="T39" s="34" t="s">
        <v>48</v>
      </c>
      <c r="U39" s="14">
        <v>0</v>
      </c>
      <c r="V39" s="14">
        <v>0</v>
      </c>
      <c r="W39" s="14">
        <v>8</v>
      </c>
      <c r="X39" s="14">
        <v>0</v>
      </c>
      <c r="Y39" s="26">
        <f t="shared" si="1"/>
        <v>22</v>
      </c>
      <c r="Z39" s="26">
        <f t="shared" si="1"/>
        <v>60</v>
      </c>
      <c r="AA39" s="16">
        <v>30</v>
      </c>
      <c r="AB39" s="16">
        <v>60</v>
      </c>
      <c r="AC39" s="17">
        <f>AA39+AB39</f>
        <v>90</v>
      </c>
      <c r="AD39" s="67"/>
      <c r="AE39" s="46"/>
      <c r="AF39" s="46"/>
    </row>
    <row r="40" spans="1:34" s="13" customFormat="1" ht="16.5" customHeight="1">
      <c r="A40" s="113"/>
      <c r="B40" s="135"/>
      <c r="C40" s="138"/>
      <c r="D40" s="82"/>
      <c r="E40" s="85"/>
      <c r="F40" s="88"/>
      <c r="G40" s="91"/>
      <c r="H40" s="125"/>
      <c r="I40" s="128"/>
      <c r="J40" s="131"/>
      <c r="K40" s="135"/>
      <c r="L40" s="138"/>
      <c r="M40" s="82"/>
      <c r="N40" s="85"/>
      <c r="O40" s="88"/>
      <c r="P40" s="91"/>
      <c r="Q40" s="94"/>
      <c r="R40" s="97"/>
      <c r="S40" s="79"/>
      <c r="T40" s="45"/>
      <c r="U40" s="22"/>
      <c r="V40" s="22"/>
      <c r="W40" s="22"/>
      <c r="X40" s="22"/>
      <c r="Y40" s="23"/>
      <c r="Z40" s="23"/>
      <c r="AA40" s="24"/>
      <c r="AB40" s="24"/>
      <c r="AC40" s="25"/>
      <c r="AD40" s="47"/>
      <c r="AE40" s="48">
        <f>U40+W40</f>
        <v>0</v>
      </c>
      <c r="AF40" s="48">
        <f>V40+X40</f>
        <v>0</v>
      </c>
      <c r="AH40" s="13">
        <f>12*5</f>
        <v>60</v>
      </c>
    </row>
    <row r="41" spans="1:26" s="60" customFormat="1" ht="17.25">
      <c r="A41" s="132" t="s">
        <v>53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32" s="13" customFormat="1" ht="18" customHeight="1">
      <c r="A42" s="98" t="s">
        <v>23</v>
      </c>
      <c r="B42" s="99" t="s">
        <v>8</v>
      </c>
      <c r="C42" s="99"/>
      <c r="D42" s="99"/>
      <c r="E42" s="76" t="s">
        <v>9</v>
      </c>
      <c r="F42" s="76"/>
      <c r="G42" s="76"/>
      <c r="H42" s="99" t="s">
        <v>10</v>
      </c>
      <c r="I42" s="99"/>
      <c r="J42" s="99"/>
      <c r="K42" s="76" t="s">
        <v>11</v>
      </c>
      <c r="L42" s="76"/>
      <c r="M42" s="76"/>
      <c r="N42" s="100" t="s">
        <v>12</v>
      </c>
      <c r="O42" s="101"/>
      <c r="P42" s="102"/>
      <c r="Q42" s="73" t="s">
        <v>22</v>
      </c>
      <c r="R42" s="74"/>
      <c r="S42" s="75"/>
      <c r="T42" s="76" t="s">
        <v>13</v>
      </c>
      <c r="U42" s="76"/>
      <c r="V42" s="76"/>
      <c r="W42" s="109" t="s">
        <v>14</v>
      </c>
      <c r="X42" s="109"/>
      <c r="Y42" s="110" t="s">
        <v>15</v>
      </c>
      <c r="Z42" s="110"/>
      <c r="AA42" s="109" t="s">
        <v>16</v>
      </c>
      <c r="AB42" s="109"/>
      <c r="AC42" s="109"/>
      <c r="AD42" s="12"/>
      <c r="AE42" s="12"/>
      <c r="AF42" s="12">
        <f>16*5</f>
        <v>80</v>
      </c>
    </row>
    <row r="43" spans="1:32" s="13" customFormat="1" ht="9.75" customHeight="1">
      <c r="A43" s="98"/>
      <c r="B43" s="76" t="s">
        <v>7</v>
      </c>
      <c r="C43" s="76" t="s">
        <v>0</v>
      </c>
      <c r="D43" s="76" t="s">
        <v>5</v>
      </c>
      <c r="E43" s="76" t="s">
        <v>7</v>
      </c>
      <c r="F43" s="76" t="s">
        <v>0</v>
      </c>
      <c r="G43" s="76" t="s">
        <v>5</v>
      </c>
      <c r="H43" s="76" t="s">
        <v>7</v>
      </c>
      <c r="I43" s="76" t="s">
        <v>0</v>
      </c>
      <c r="J43" s="76" t="s">
        <v>5</v>
      </c>
      <c r="K43" s="76" t="s">
        <v>7</v>
      </c>
      <c r="L43" s="76" t="s">
        <v>0</v>
      </c>
      <c r="M43" s="76" t="s">
        <v>5</v>
      </c>
      <c r="N43" s="111" t="s">
        <v>7</v>
      </c>
      <c r="O43" s="111" t="s">
        <v>0</v>
      </c>
      <c r="P43" s="111" t="s">
        <v>5</v>
      </c>
      <c r="Q43" s="111" t="s">
        <v>7</v>
      </c>
      <c r="R43" s="111" t="s">
        <v>0</v>
      </c>
      <c r="S43" s="111" t="s">
        <v>5</v>
      </c>
      <c r="T43" s="76"/>
      <c r="U43" s="76"/>
      <c r="V43" s="76"/>
      <c r="W43" s="109"/>
      <c r="X43" s="109"/>
      <c r="Y43" s="110"/>
      <c r="Z43" s="110"/>
      <c r="AA43" s="109"/>
      <c r="AB43" s="109"/>
      <c r="AC43" s="109"/>
      <c r="AD43" s="12"/>
      <c r="AE43" s="12"/>
      <c r="AF43" s="12"/>
    </row>
    <row r="44" spans="1:34" s="13" customFormat="1" ht="15">
      <c r="A44" s="98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112"/>
      <c r="O44" s="112"/>
      <c r="P44" s="112"/>
      <c r="Q44" s="112"/>
      <c r="R44" s="112"/>
      <c r="S44" s="112"/>
      <c r="T44" s="21" t="s">
        <v>7</v>
      </c>
      <c r="U44" s="42" t="s">
        <v>1</v>
      </c>
      <c r="V44" s="42" t="s">
        <v>2</v>
      </c>
      <c r="W44" s="42" t="s">
        <v>1</v>
      </c>
      <c r="X44" s="42" t="s">
        <v>2</v>
      </c>
      <c r="Y44" s="43" t="s">
        <v>1</v>
      </c>
      <c r="Z44" s="43" t="s">
        <v>2</v>
      </c>
      <c r="AA44" s="41" t="s">
        <v>1</v>
      </c>
      <c r="AB44" s="41" t="s">
        <v>2</v>
      </c>
      <c r="AC44" s="41" t="s">
        <v>3</v>
      </c>
      <c r="AD44" s="12"/>
      <c r="AE44" s="12"/>
      <c r="AF44" s="12"/>
      <c r="AH44" s="13">
        <f>105*2/3</f>
        <v>70</v>
      </c>
    </row>
    <row r="45" spans="1:32" s="13" customFormat="1" ht="19.5" customHeight="1">
      <c r="A45" s="113" t="s">
        <v>24</v>
      </c>
      <c r="B45" s="133" t="s">
        <v>46</v>
      </c>
      <c r="C45" s="136">
        <v>4</v>
      </c>
      <c r="D45" s="80" t="s">
        <v>42</v>
      </c>
      <c r="E45" s="83" t="s">
        <v>48</v>
      </c>
      <c r="F45" s="86">
        <v>4</v>
      </c>
      <c r="G45" s="89" t="s">
        <v>41</v>
      </c>
      <c r="H45" s="83" t="s">
        <v>48</v>
      </c>
      <c r="I45" s="86">
        <v>4</v>
      </c>
      <c r="J45" s="89" t="s">
        <v>41</v>
      </c>
      <c r="K45" s="133" t="s">
        <v>46</v>
      </c>
      <c r="L45" s="136">
        <v>4</v>
      </c>
      <c r="M45" s="80" t="s">
        <v>42</v>
      </c>
      <c r="N45" s="83" t="s">
        <v>48</v>
      </c>
      <c r="O45" s="86">
        <v>4</v>
      </c>
      <c r="P45" s="89" t="s">
        <v>41</v>
      </c>
      <c r="Q45" s="92"/>
      <c r="R45" s="95"/>
      <c r="S45" s="77"/>
      <c r="T45" s="68" t="s">
        <v>46</v>
      </c>
      <c r="U45" s="69">
        <v>16</v>
      </c>
      <c r="V45" s="69">
        <v>0</v>
      </c>
      <c r="W45" s="69">
        <v>44</v>
      </c>
      <c r="X45" s="69">
        <v>4</v>
      </c>
      <c r="Y45" s="70">
        <f>AA45-U45-W45</f>
        <v>0</v>
      </c>
      <c r="Z45" s="70">
        <f>AB45-V45-X45</f>
        <v>26</v>
      </c>
      <c r="AA45" s="71">
        <v>60</v>
      </c>
      <c r="AB45" s="71">
        <v>30</v>
      </c>
      <c r="AC45" s="72">
        <f>AA45+AB45</f>
        <v>90</v>
      </c>
      <c r="AD45" s="44"/>
      <c r="AE45" s="44">
        <f>U45+W45</f>
        <v>60</v>
      </c>
      <c r="AF45" s="44">
        <f>V45+X45</f>
        <v>4</v>
      </c>
    </row>
    <row r="46" spans="1:32" s="13" customFormat="1" ht="22.5" customHeight="1">
      <c r="A46" s="113"/>
      <c r="B46" s="134"/>
      <c r="C46" s="137"/>
      <c r="D46" s="81"/>
      <c r="E46" s="84"/>
      <c r="F46" s="87"/>
      <c r="G46" s="90"/>
      <c r="H46" s="84"/>
      <c r="I46" s="87"/>
      <c r="J46" s="90"/>
      <c r="K46" s="134"/>
      <c r="L46" s="137"/>
      <c r="M46" s="81"/>
      <c r="N46" s="84"/>
      <c r="O46" s="87"/>
      <c r="P46" s="90"/>
      <c r="Q46" s="93"/>
      <c r="R46" s="96"/>
      <c r="S46" s="78"/>
      <c r="T46" s="45"/>
      <c r="U46" s="22"/>
      <c r="V46" s="22"/>
      <c r="W46" s="22"/>
      <c r="X46" s="22"/>
      <c r="Y46" s="23"/>
      <c r="Z46" s="23"/>
      <c r="AA46" s="24"/>
      <c r="AB46" s="24"/>
      <c r="AC46" s="25"/>
      <c r="AD46" s="46"/>
      <c r="AE46" s="46"/>
      <c r="AF46" s="46"/>
    </row>
    <row r="47" spans="1:34" s="13" customFormat="1" ht="18.75" customHeight="1">
      <c r="A47" s="113"/>
      <c r="B47" s="134"/>
      <c r="C47" s="137"/>
      <c r="D47" s="81"/>
      <c r="E47" s="84"/>
      <c r="F47" s="87"/>
      <c r="G47" s="90"/>
      <c r="H47" s="84"/>
      <c r="I47" s="87"/>
      <c r="J47" s="90"/>
      <c r="K47" s="134"/>
      <c r="L47" s="137"/>
      <c r="M47" s="81"/>
      <c r="N47" s="84"/>
      <c r="O47" s="87"/>
      <c r="P47" s="90"/>
      <c r="Q47" s="93"/>
      <c r="R47" s="96"/>
      <c r="S47" s="78"/>
      <c r="T47" s="34" t="s">
        <v>48</v>
      </c>
      <c r="U47" s="14">
        <v>8</v>
      </c>
      <c r="V47" s="14">
        <v>0</v>
      </c>
      <c r="W47" s="14">
        <v>22</v>
      </c>
      <c r="X47" s="14">
        <v>50</v>
      </c>
      <c r="Y47" s="26">
        <f>AA47-U47-W47</f>
        <v>0</v>
      </c>
      <c r="Z47" s="26">
        <f>AB47-V47-X47</f>
        <v>10</v>
      </c>
      <c r="AA47" s="16">
        <v>30</v>
      </c>
      <c r="AB47" s="16">
        <v>60</v>
      </c>
      <c r="AC47" s="17">
        <f>AA47+AB47</f>
        <v>90</v>
      </c>
      <c r="AD47" s="67"/>
      <c r="AE47" s="46"/>
      <c r="AF47" s="46"/>
      <c r="AH47" s="13">
        <f>12*6</f>
        <v>72</v>
      </c>
    </row>
    <row r="48" spans="1:34" s="13" customFormat="1" ht="16.5" customHeight="1">
      <c r="A48" s="113"/>
      <c r="B48" s="135"/>
      <c r="C48" s="138"/>
      <c r="D48" s="82"/>
      <c r="E48" s="85"/>
      <c r="F48" s="88"/>
      <c r="G48" s="91"/>
      <c r="H48" s="85"/>
      <c r="I48" s="88"/>
      <c r="J48" s="91"/>
      <c r="K48" s="135"/>
      <c r="L48" s="138"/>
      <c r="M48" s="82"/>
      <c r="N48" s="85"/>
      <c r="O48" s="88"/>
      <c r="P48" s="91"/>
      <c r="Q48" s="94"/>
      <c r="R48" s="97"/>
      <c r="S48" s="79"/>
      <c r="T48" s="45"/>
      <c r="U48" s="22"/>
      <c r="V48" s="22"/>
      <c r="W48" s="22"/>
      <c r="X48" s="22"/>
      <c r="Y48" s="23"/>
      <c r="Z48" s="23"/>
      <c r="AA48" s="24"/>
      <c r="AB48" s="24"/>
      <c r="AC48" s="25"/>
      <c r="AD48" s="47"/>
      <c r="AE48" s="48">
        <f>U48+W48</f>
        <v>0</v>
      </c>
      <c r="AF48" s="48">
        <f>V48+X48</f>
        <v>0</v>
      </c>
      <c r="AH48" s="13">
        <f>12*5</f>
        <v>60</v>
      </c>
    </row>
    <row r="49" spans="1:26" s="60" customFormat="1" ht="17.25">
      <c r="A49" s="132" t="s">
        <v>54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32" s="13" customFormat="1" ht="18" customHeight="1">
      <c r="A50" s="98" t="s">
        <v>23</v>
      </c>
      <c r="B50" s="99" t="s">
        <v>8</v>
      </c>
      <c r="C50" s="99"/>
      <c r="D50" s="99"/>
      <c r="E50" s="76" t="s">
        <v>9</v>
      </c>
      <c r="F50" s="76"/>
      <c r="G50" s="76"/>
      <c r="H50" s="99" t="s">
        <v>10</v>
      </c>
      <c r="I50" s="99"/>
      <c r="J50" s="99"/>
      <c r="K50" s="76" t="s">
        <v>11</v>
      </c>
      <c r="L50" s="76"/>
      <c r="M50" s="76"/>
      <c r="N50" s="100" t="s">
        <v>12</v>
      </c>
      <c r="O50" s="101"/>
      <c r="P50" s="102"/>
      <c r="Q50" s="73" t="s">
        <v>22</v>
      </c>
      <c r="R50" s="74"/>
      <c r="S50" s="75"/>
      <c r="T50" s="76" t="s">
        <v>13</v>
      </c>
      <c r="U50" s="76"/>
      <c r="V50" s="76"/>
      <c r="W50" s="109" t="s">
        <v>14</v>
      </c>
      <c r="X50" s="109"/>
      <c r="Y50" s="110" t="s">
        <v>15</v>
      </c>
      <c r="Z50" s="110"/>
      <c r="AA50" s="109" t="s">
        <v>16</v>
      </c>
      <c r="AB50" s="109"/>
      <c r="AC50" s="109"/>
      <c r="AD50" s="12"/>
      <c r="AE50" s="12"/>
      <c r="AF50" s="12">
        <f>16*5</f>
        <v>80</v>
      </c>
    </row>
    <row r="51" spans="1:32" s="13" customFormat="1" ht="9.75" customHeight="1">
      <c r="A51" s="98"/>
      <c r="B51" s="76" t="s">
        <v>7</v>
      </c>
      <c r="C51" s="76" t="s">
        <v>0</v>
      </c>
      <c r="D51" s="76" t="s">
        <v>5</v>
      </c>
      <c r="E51" s="76" t="s">
        <v>7</v>
      </c>
      <c r="F51" s="76" t="s">
        <v>0</v>
      </c>
      <c r="G51" s="76" t="s">
        <v>5</v>
      </c>
      <c r="H51" s="76" t="s">
        <v>7</v>
      </c>
      <c r="I51" s="76" t="s">
        <v>0</v>
      </c>
      <c r="J51" s="76" t="s">
        <v>5</v>
      </c>
      <c r="K51" s="76" t="s">
        <v>7</v>
      </c>
      <c r="L51" s="76" t="s">
        <v>0</v>
      </c>
      <c r="M51" s="76" t="s">
        <v>5</v>
      </c>
      <c r="N51" s="111" t="s">
        <v>7</v>
      </c>
      <c r="O51" s="111" t="s">
        <v>0</v>
      </c>
      <c r="P51" s="111" t="s">
        <v>5</v>
      </c>
      <c r="Q51" s="111" t="s">
        <v>7</v>
      </c>
      <c r="R51" s="111" t="s">
        <v>0</v>
      </c>
      <c r="S51" s="111" t="s">
        <v>5</v>
      </c>
      <c r="T51" s="76"/>
      <c r="U51" s="76"/>
      <c r="V51" s="76"/>
      <c r="W51" s="109"/>
      <c r="X51" s="109"/>
      <c r="Y51" s="110"/>
      <c r="Z51" s="110"/>
      <c r="AA51" s="109"/>
      <c r="AB51" s="109"/>
      <c r="AC51" s="109"/>
      <c r="AD51" s="12"/>
      <c r="AE51" s="12"/>
      <c r="AF51" s="12"/>
    </row>
    <row r="52" spans="1:34" s="13" customFormat="1" ht="15">
      <c r="A52" s="9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112"/>
      <c r="O52" s="112"/>
      <c r="P52" s="112"/>
      <c r="Q52" s="112"/>
      <c r="R52" s="112"/>
      <c r="S52" s="112"/>
      <c r="T52" s="21" t="s">
        <v>7</v>
      </c>
      <c r="U52" s="42" t="s">
        <v>1</v>
      </c>
      <c r="V52" s="42" t="s">
        <v>2</v>
      </c>
      <c r="W52" s="42" t="s">
        <v>1</v>
      </c>
      <c r="X52" s="42" t="s">
        <v>2</v>
      </c>
      <c r="Y52" s="43" t="s">
        <v>1</v>
      </c>
      <c r="Z52" s="43" t="s">
        <v>2</v>
      </c>
      <c r="AA52" s="41" t="s">
        <v>1</v>
      </c>
      <c r="AB52" s="41" t="s">
        <v>2</v>
      </c>
      <c r="AC52" s="41" t="s">
        <v>3</v>
      </c>
      <c r="AD52" s="12"/>
      <c r="AE52" s="12"/>
      <c r="AF52" s="12"/>
      <c r="AH52" s="13">
        <f>105*2/3</f>
        <v>70</v>
      </c>
    </row>
    <row r="53" spans="1:32" s="13" customFormat="1" ht="19.5" customHeight="1">
      <c r="A53" s="113" t="s">
        <v>24</v>
      </c>
      <c r="B53" s="133" t="s">
        <v>46</v>
      </c>
      <c r="C53" s="136">
        <v>4</v>
      </c>
      <c r="D53" s="80" t="s">
        <v>42</v>
      </c>
      <c r="E53" s="133" t="s">
        <v>46</v>
      </c>
      <c r="F53" s="136">
        <v>4</v>
      </c>
      <c r="G53" s="80" t="s">
        <v>42</v>
      </c>
      <c r="H53" s="83" t="s">
        <v>48</v>
      </c>
      <c r="I53" s="86">
        <v>5</v>
      </c>
      <c r="J53" s="89" t="s">
        <v>41</v>
      </c>
      <c r="K53" s="133" t="s">
        <v>46</v>
      </c>
      <c r="L53" s="136">
        <v>4</v>
      </c>
      <c r="M53" s="80" t="s">
        <v>42</v>
      </c>
      <c r="N53" s="83" t="s">
        <v>48</v>
      </c>
      <c r="O53" s="86">
        <v>5</v>
      </c>
      <c r="P53" s="89" t="s">
        <v>41</v>
      </c>
      <c r="Q53" s="92"/>
      <c r="R53" s="95"/>
      <c r="S53" s="77"/>
      <c r="T53" s="68" t="s">
        <v>46</v>
      </c>
      <c r="U53" s="69">
        <v>60</v>
      </c>
      <c r="V53" s="69">
        <v>4</v>
      </c>
      <c r="W53" s="69">
        <v>0</v>
      </c>
      <c r="X53" s="69">
        <v>12</v>
      </c>
      <c r="Y53" s="70">
        <f>AA53-U53-W53</f>
        <v>0</v>
      </c>
      <c r="Z53" s="70">
        <f>AB53-V53-X53</f>
        <v>14</v>
      </c>
      <c r="AA53" s="71">
        <v>60</v>
      </c>
      <c r="AB53" s="71">
        <v>30</v>
      </c>
      <c r="AC53" s="72">
        <f>AA53+AB53</f>
        <v>90</v>
      </c>
      <c r="AD53" s="44"/>
      <c r="AE53" s="44">
        <f>U53+W53</f>
        <v>60</v>
      </c>
      <c r="AF53" s="44">
        <f>V53+X53</f>
        <v>16</v>
      </c>
    </row>
    <row r="54" spans="1:32" s="13" customFormat="1" ht="22.5" customHeight="1">
      <c r="A54" s="113"/>
      <c r="B54" s="134"/>
      <c r="C54" s="137"/>
      <c r="D54" s="81"/>
      <c r="E54" s="134"/>
      <c r="F54" s="137"/>
      <c r="G54" s="81"/>
      <c r="H54" s="84"/>
      <c r="I54" s="87"/>
      <c r="J54" s="90"/>
      <c r="K54" s="134"/>
      <c r="L54" s="137"/>
      <c r="M54" s="81"/>
      <c r="N54" s="84"/>
      <c r="O54" s="87"/>
      <c r="P54" s="90"/>
      <c r="Q54" s="93"/>
      <c r="R54" s="96"/>
      <c r="S54" s="78"/>
      <c r="T54" s="45"/>
      <c r="U54" s="22"/>
      <c r="V54" s="22"/>
      <c r="W54" s="22"/>
      <c r="X54" s="22"/>
      <c r="Y54" s="23"/>
      <c r="Z54" s="23"/>
      <c r="AA54" s="24"/>
      <c r="AB54" s="24"/>
      <c r="AC54" s="25"/>
      <c r="AD54" s="46"/>
      <c r="AE54" s="46"/>
      <c r="AF54" s="46"/>
    </row>
    <row r="55" spans="1:32" s="13" customFormat="1" ht="18.75" customHeight="1">
      <c r="A55" s="113"/>
      <c r="B55" s="134"/>
      <c r="C55" s="137"/>
      <c r="D55" s="81"/>
      <c r="E55" s="134"/>
      <c r="F55" s="137"/>
      <c r="G55" s="81"/>
      <c r="H55" s="84"/>
      <c r="I55" s="87"/>
      <c r="J55" s="90"/>
      <c r="K55" s="134"/>
      <c r="L55" s="137"/>
      <c r="M55" s="81"/>
      <c r="N55" s="84"/>
      <c r="O55" s="87"/>
      <c r="P55" s="90"/>
      <c r="Q55" s="93"/>
      <c r="R55" s="96"/>
      <c r="S55" s="78"/>
      <c r="T55" s="34" t="s">
        <v>48</v>
      </c>
      <c r="U55" s="14">
        <v>30</v>
      </c>
      <c r="V55" s="14">
        <v>50</v>
      </c>
      <c r="W55" s="14">
        <v>0</v>
      </c>
      <c r="X55" s="14">
        <v>10</v>
      </c>
      <c r="Y55" s="26">
        <f>AA55-U55-W55</f>
        <v>0</v>
      </c>
      <c r="Z55" s="26">
        <f>AB55-V55-X55</f>
        <v>0</v>
      </c>
      <c r="AA55" s="16">
        <v>30</v>
      </c>
      <c r="AB55" s="16">
        <v>60</v>
      </c>
      <c r="AC55" s="17">
        <f>AA55+AB55</f>
        <v>90</v>
      </c>
      <c r="AD55" s="67"/>
      <c r="AE55" s="46"/>
      <c r="AF55" s="46"/>
    </row>
    <row r="56" spans="1:34" s="13" customFormat="1" ht="7.5" customHeight="1">
      <c r="A56" s="113"/>
      <c r="B56" s="135"/>
      <c r="C56" s="138"/>
      <c r="D56" s="82"/>
      <c r="E56" s="135"/>
      <c r="F56" s="138"/>
      <c r="G56" s="82"/>
      <c r="H56" s="85"/>
      <c r="I56" s="88"/>
      <c r="J56" s="91"/>
      <c r="K56" s="135"/>
      <c r="L56" s="138"/>
      <c r="M56" s="82"/>
      <c r="N56" s="85"/>
      <c r="O56" s="88"/>
      <c r="P56" s="91"/>
      <c r="Q56" s="94"/>
      <c r="R56" s="97"/>
      <c r="S56" s="79"/>
      <c r="T56" s="45"/>
      <c r="U56" s="22"/>
      <c r="V56" s="22"/>
      <c r="W56" s="22"/>
      <c r="X56" s="22"/>
      <c r="Y56" s="23"/>
      <c r="Z56" s="23"/>
      <c r="AA56" s="24"/>
      <c r="AB56" s="24"/>
      <c r="AC56" s="25"/>
      <c r="AD56" s="47"/>
      <c r="AE56" s="48">
        <f>U56+W56</f>
        <v>0</v>
      </c>
      <c r="AF56" s="48">
        <f>V56+X56</f>
        <v>0</v>
      </c>
      <c r="AH56" s="13">
        <f>12*5</f>
        <v>60</v>
      </c>
    </row>
    <row r="57" spans="1:26" s="60" customFormat="1" ht="17.25">
      <c r="A57" s="132" t="s">
        <v>57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</row>
    <row r="58" spans="1:32" s="13" customFormat="1" ht="18" customHeight="1">
      <c r="A58" s="98" t="s">
        <v>23</v>
      </c>
      <c r="B58" s="99" t="s">
        <v>8</v>
      </c>
      <c r="C58" s="99"/>
      <c r="D58" s="99"/>
      <c r="E58" s="76" t="s">
        <v>9</v>
      </c>
      <c r="F58" s="76"/>
      <c r="G58" s="76"/>
      <c r="H58" s="99" t="s">
        <v>10</v>
      </c>
      <c r="I58" s="99"/>
      <c r="J58" s="99"/>
      <c r="K58" s="76" t="s">
        <v>11</v>
      </c>
      <c r="L58" s="76"/>
      <c r="M58" s="76"/>
      <c r="N58" s="100" t="s">
        <v>12</v>
      </c>
      <c r="O58" s="101"/>
      <c r="P58" s="102"/>
      <c r="Q58" s="73" t="s">
        <v>22</v>
      </c>
      <c r="R58" s="74"/>
      <c r="S58" s="75"/>
      <c r="T58" s="76" t="s">
        <v>13</v>
      </c>
      <c r="U58" s="76"/>
      <c r="V58" s="76"/>
      <c r="W58" s="109" t="s">
        <v>14</v>
      </c>
      <c r="X58" s="109"/>
      <c r="Y58" s="110" t="s">
        <v>15</v>
      </c>
      <c r="Z58" s="110"/>
      <c r="AA58" s="109" t="s">
        <v>16</v>
      </c>
      <c r="AB58" s="109"/>
      <c r="AC58" s="109"/>
      <c r="AD58" s="12"/>
      <c r="AE58" s="12"/>
      <c r="AF58" s="12">
        <f>16*5</f>
        <v>80</v>
      </c>
    </row>
    <row r="59" spans="1:32" s="13" customFormat="1" ht="9.75" customHeight="1">
      <c r="A59" s="98"/>
      <c r="B59" s="76" t="s">
        <v>7</v>
      </c>
      <c r="C59" s="76" t="s">
        <v>0</v>
      </c>
      <c r="D59" s="76" t="s">
        <v>5</v>
      </c>
      <c r="E59" s="76" t="s">
        <v>7</v>
      </c>
      <c r="F59" s="76" t="s">
        <v>0</v>
      </c>
      <c r="G59" s="76" t="s">
        <v>5</v>
      </c>
      <c r="H59" s="76" t="s">
        <v>7</v>
      </c>
      <c r="I59" s="76" t="s">
        <v>0</v>
      </c>
      <c r="J59" s="76" t="s">
        <v>5</v>
      </c>
      <c r="K59" s="76" t="s">
        <v>7</v>
      </c>
      <c r="L59" s="76" t="s">
        <v>0</v>
      </c>
      <c r="M59" s="76" t="s">
        <v>5</v>
      </c>
      <c r="N59" s="111" t="s">
        <v>7</v>
      </c>
      <c r="O59" s="111" t="s">
        <v>0</v>
      </c>
      <c r="P59" s="111" t="s">
        <v>5</v>
      </c>
      <c r="Q59" s="111" t="s">
        <v>7</v>
      </c>
      <c r="R59" s="111" t="s">
        <v>0</v>
      </c>
      <c r="S59" s="111" t="s">
        <v>5</v>
      </c>
      <c r="T59" s="76"/>
      <c r="U59" s="76"/>
      <c r="V59" s="76"/>
      <c r="W59" s="109"/>
      <c r="X59" s="109"/>
      <c r="Y59" s="110"/>
      <c r="Z59" s="110"/>
      <c r="AA59" s="109"/>
      <c r="AB59" s="109"/>
      <c r="AC59" s="109"/>
      <c r="AD59" s="12"/>
      <c r="AE59" s="12"/>
      <c r="AF59" s="12"/>
    </row>
    <row r="60" spans="1:34" s="13" customFormat="1" ht="15">
      <c r="A60" s="98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112"/>
      <c r="O60" s="112"/>
      <c r="P60" s="112"/>
      <c r="Q60" s="112"/>
      <c r="R60" s="112"/>
      <c r="S60" s="112"/>
      <c r="T60" s="21" t="s">
        <v>7</v>
      </c>
      <c r="U60" s="42" t="s">
        <v>1</v>
      </c>
      <c r="V60" s="42" t="s">
        <v>2</v>
      </c>
      <c r="W60" s="42" t="s">
        <v>1</v>
      </c>
      <c r="X60" s="42" t="s">
        <v>2</v>
      </c>
      <c r="Y60" s="43" t="s">
        <v>1</v>
      </c>
      <c r="Z60" s="43" t="s">
        <v>2</v>
      </c>
      <c r="AA60" s="41" t="s">
        <v>1</v>
      </c>
      <c r="AB60" s="41" t="s">
        <v>2</v>
      </c>
      <c r="AC60" s="41" t="s">
        <v>3</v>
      </c>
      <c r="AD60" s="12"/>
      <c r="AE60" s="12"/>
      <c r="AF60" s="12"/>
      <c r="AH60" s="13">
        <f>105*2/3</f>
        <v>70</v>
      </c>
    </row>
    <row r="61" spans="1:32" s="13" customFormat="1" ht="19.5" customHeight="1">
      <c r="A61" s="113" t="s">
        <v>24</v>
      </c>
      <c r="B61" s="133" t="s">
        <v>46</v>
      </c>
      <c r="C61" s="136">
        <v>4</v>
      </c>
      <c r="D61" s="80" t="s">
        <v>42</v>
      </c>
      <c r="E61" s="133" t="s">
        <v>46</v>
      </c>
      <c r="F61" s="136">
        <v>4</v>
      </c>
      <c r="G61" s="80" t="s">
        <v>42</v>
      </c>
      <c r="H61" s="133" t="s">
        <v>46</v>
      </c>
      <c r="I61" s="136">
        <v>4</v>
      </c>
      <c r="J61" s="80" t="s">
        <v>42</v>
      </c>
      <c r="K61" s="133" t="s">
        <v>46</v>
      </c>
      <c r="L61" s="136">
        <v>2</v>
      </c>
      <c r="M61" s="80" t="s">
        <v>42</v>
      </c>
      <c r="N61" s="92" t="s">
        <v>56</v>
      </c>
      <c r="O61" s="95">
        <v>4</v>
      </c>
      <c r="P61" s="77" t="s">
        <v>37</v>
      </c>
      <c r="Q61" s="92"/>
      <c r="R61" s="95"/>
      <c r="S61" s="77"/>
      <c r="T61" s="68" t="s">
        <v>46</v>
      </c>
      <c r="U61" s="69">
        <v>60</v>
      </c>
      <c r="V61" s="69">
        <v>16</v>
      </c>
      <c r="W61" s="69">
        <v>0</v>
      </c>
      <c r="X61" s="69">
        <v>14</v>
      </c>
      <c r="Y61" s="70">
        <f>AA61-U61-W61</f>
        <v>0</v>
      </c>
      <c r="Z61" s="70">
        <f>AB61-V61-X61</f>
        <v>0</v>
      </c>
      <c r="AA61" s="71">
        <v>60</v>
      </c>
      <c r="AB61" s="71">
        <v>30</v>
      </c>
      <c r="AC61" s="72">
        <f>AA61+AB61</f>
        <v>90</v>
      </c>
      <c r="AD61" s="44"/>
      <c r="AE61" s="44">
        <f>U61+W61</f>
        <v>60</v>
      </c>
      <c r="AF61" s="44">
        <f>V61+X61</f>
        <v>30</v>
      </c>
    </row>
    <row r="62" spans="1:32" s="13" customFormat="1" ht="33.75" customHeight="1">
      <c r="A62" s="113"/>
      <c r="B62" s="134"/>
      <c r="C62" s="137"/>
      <c r="D62" s="81"/>
      <c r="E62" s="134"/>
      <c r="F62" s="137"/>
      <c r="G62" s="81"/>
      <c r="H62" s="134"/>
      <c r="I62" s="137"/>
      <c r="J62" s="81"/>
      <c r="K62" s="134"/>
      <c r="L62" s="137"/>
      <c r="M62" s="81"/>
      <c r="N62" s="93"/>
      <c r="O62" s="96"/>
      <c r="P62" s="78"/>
      <c r="Q62" s="93"/>
      <c r="R62" s="96"/>
      <c r="S62" s="78"/>
      <c r="T62" s="35" t="s">
        <v>56</v>
      </c>
      <c r="U62" s="18">
        <v>0</v>
      </c>
      <c r="V62" s="18">
        <v>0</v>
      </c>
      <c r="W62" s="18">
        <v>4</v>
      </c>
      <c r="X62" s="18">
        <v>0</v>
      </c>
      <c r="Y62" s="15">
        <f>AA62-U62-W62</f>
        <v>11</v>
      </c>
      <c r="Z62" s="15">
        <f>AB62-V62-X62</f>
        <v>135</v>
      </c>
      <c r="AA62" s="19">
        <v>15</v>
      </c>
      <c r="AB62" s="19">
        <v>135</v>
      </c>
      <c r="AC62" s="20">
        <f>AA62+AB62</f>
        <v>150</v>
      </c>
      <c r="AD62" s="46"/>
      <c r="AE62" s="46"/>
      <c r="AF62" s="46"/>
    </row>
    <row r="63" spans="1:32" s="13" customFormat="1" ht="18.75" customHeight="1">
      <c r="A63" s="113"/>
      <c r="B63" s="134"/>
      <c r="C63" s="137"/>
      <c r="D63" s="81"/>
      <c r="E63" s="134"/>
      <c r="F63" s="137"/>
      <c r="G63" s="81"/>
      <c r="H63" s="134"/>
      <c r="I63" s="137"/>
      <c r="J63" s="81"/>
      <c r="K63" s="134"/>
      <c r="L63" s="137"/>
      <c r="M63" s="81"/>
      <c r="N63" s="93"/>
      <c r="O63" s="96"/>
      <c r="P63" s="78"/>
      <c r="Q63" s="93"/>
      <c r="R63" s="96"/>
      <c r="S63" s="78"/>
      <c r="T63" s="34"/>
      <c r="U63" s="14"/>
      <c r="V63" s="14"/>
      <c r="W63" s="14"/>
      <c r="X63" s="14"/>
      <c r="Y63" s="26"/>
      <c r="Z63" s="26"/>
      <c r="AA63" s="16"/>
      <c r="AB63" s="16"/>
      <c r="AC63" s="17"/>
      <c r="AD63" s="67"/>
      <c r="AE63" s="46"/>
      <c r="AF63" s="46"/>
    </row>
    <row r="64" spans="1:34" s="13" customFormat="1" ht="30" customHeight="1">
      <c r="A64" s="113"/>
      <c r="B64" s="135"/>
      <c r="C64" s="138"/>
      <c r="D64" s="82"/>
      <c r="E64" s="135"/>
      <c r="F64" s="138"/>
      <c r="G64" s="82"/>
      <c r="H64" s="135"/>
      <c r="I64" s="138"/>
      <c r="J64" s="82"/>
      <c r="K64" s="135"/>
      <c r="L64" s="138"/>
      <c r="M64" s="82"/>
      <c r="N64" s="94"/>
      <c r="O64" s="97"/>
      <c r="P64" s="79"/>
      <c r="Q64" s="94"/>
      <c r="R64" s="97"/>
      <c r="S64" s="79"/>
      <c r="T64" s="34"/>
      <c r="U64" s="14"/>
      <c r="V64" s="14"/>
      <c r="W64" s="14"/>
      <c r="X64" s="14"/>
      <c r="Y64" s="26"/>
      <c r="Z64" s="26"/>
      <c r="AA64" s="16"/>
      <c r="AB64" s="16"/>
      <c r="AC64" s="17"/>
      <c r="AD64" s="47"/>
      <c r="AE64" s="48">
        <f>U64+W64</f>
        <v>0</v>
      </c>
      <c r="AF64" s="48">
        <f>V64+X64</f>
        <v>0</v>
      </c>
      <c r="AH64" s="13">
        <f>12*5</f>
        <v>60</v>
      </c>
    </row>
    <row r="65" spans="1:26" s="60" customFormat="1" ht="17.25">
      <c r="A65" s="66" t="s">
        <v>58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32" s="13" customFormat="1" ht="18" customHeight="1">
      <c r="A66" s="98" t="s">
        <v>23</v>
      </c>
      <c r="B66" s="99" t="s">
        <v>8</v>
      </c>
      <c r="C66" s="99"/>
      <c r="D66" s="99"/>
      <c r="E66" s="76" t="s">
        <v>9</v>
      </c>
      <c r="F66" s="76"/>
      <c r="G66" s="76"/>
      <c r="H66" s="99" t="s">
        <v>10</v>
      </c>
      <c r="I66" s="99"/>
      <c r="J66" s="99"/>
      <c r="K66" s="76" t="s">
        <v>11</v>
      </c>
      <c r="L66" s="76"/>
      <c r="M66" s="76"/>
      <c r="N66" s="100" t="s">
        <v>12</v>
      </c>
      <c r="O66" s="101"/>
      <c r="P66" s="102"/>
      <c r="Q66" s="73" t="s">
        <v>22</v>
      </c>
      <c r="R66" s="74"/>
      <c r="S66" s="75"/>
      <c r="T66" s="76" t="s">
        <v>13</v>
      </c>
      <c r="U66" s="76"/>
      <c r="V66" s="76"/>
      <c r="W66" s="109" t="s">
        <v>14</v>
      </c>
      <c r="X66" s="109"/>
      <c r="Y66" s="110" t="s">
        <v>15</v>
      </c>
      <c r="Z66" s="110"/>
      <c r="AA66" s="109" t="s">
        <v>16</v>
      </c>
      <c r="AB66" s="109"/>
      <c r="AC66" s="109"/>
      <c r="AD66" s="12"/>
      <c r="AE66" s="12"/>
      <c r="AF66" s="12">
        <f>16*5</f>
        <v>80</v>
      </c>
    </row>
    <row r="67" spans="1:32" s="13" customFormat="1" ht="9.75" customHeight="1">
      <c r="A67" s="98"/>
      <c r="B67" s="76" t="s">
        <v>7</v>
      </c>
      <c r="C67" s="76" t="s">
        <v>0</v>
      </c>
      <c r="D67" s="76" t="s">
        <v>5</v>
      </c>
      <c r="E67" s="76" t="s">
        <v>7</v>
      </c>
      <c r="F67" s="76" t="s">
        <v>0</v>
      </c>
      <c r="G67" s="76" t="s">
        <v>5</v>
      </c>
      <c r="H67" s="76" t="s">
        <v>7</v>
      </c>
      <c r="I67" s="76" t="s">
        <v>0</v>
      </c>
      <c r="J67" s="76" t="s">
        <v>5</v>
      </c>
      <c r="K67" s="76" t="s">
        <v>7</v>
      </c>
      <c r="L67" s="76" t="s">
        <v>0</v>
      </c>
      <c r="M67" s="76" t="s">
        <v>5</v>
      </c>
      <c r="N67" s="111" t="s">
        <v>7</v>
      </c>
      <c r="O67" s="111" t="s">
        <v>0</v>
      </c>
      <c r="P67" s="111" t="s">
        <v>5</v>
      </c>
      <c r="Q67" s="111" t="s">
        <v>7</v>
      </c>
      <c r="R67" s="111" t="s">
        <v>0</v>
      </c>
      <c r="S67" s="111" t="s">
        <v>5</v>
      </c>
      <c r="T67" s="76"/>
      <c r="U67" s="76"/>
      <c r="V67" s="76"/>
      <c r="W67" s="109"/>
      <c r="X67" s="109"/>
      <c r="Y67" s="110"/>
      <c r="Z67" s="110"/>
      <c r="AA67" s="109"/>
      <c r="AB67" s="109"/>
      <c r="AC67" s="109"/>
      <c r="AD67" s="12"/>
      <c r="AE67" s="12"/>
      <c r="AF67" s="12"/>
    </row>
    <row r="68" spans="1:34" s="13" customFormat="1" ht="15">
      <c r="A68" s="98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112"/>
      <c r="O68" s="112"/>
      <c r="P68" s="112"/>
      <c r="Q68" s="112"/>
      <c r="R68" s="112"/>
      <c r="S68" s="112"/>
      <c r="T68" s="21" t="s">
        <v>7</v>
      </c>
      <c r="U68" s="42" t="s">
        <v>1</v>
      </c>
      <c r="V68" s="42" t="s">
        <v>2</v>
      </c>
      <c r="W68" s="42" t="s">
        <v>1</v>
      </c>
      <c r="X68" s="42" t="s">
        <v>2</v>
      </c>
      <c r="Y68" s="43" t="s">
        <v>1</v>
      </c>
      <c r="Z68" s="43" t="s">
        <v>2</v>
      </c>
      <c r="AA68" s="41" t="s">
        <v>1</v>
      </c>
      <c r="AB68" s="41" t="s">
        <v>2</v>
      </c>
      <c r="AC68" s="41" t="s">
        <v>3</v>
      </c>
      <c r="AD68" s="12"/>
      <c r="AE68" s="12"/>
      <c r="AF68" s="12"/>
      <c r="AH68" s="13">
        <f>105*2/3</f>
        <v>70</v>
      </c>
    </row>
    <row r="69" spans="1:32" s="13" customFormat="1" ht="19.5" customHeight="1">
      <c r="A69" s="113" t="s">
        <v>24</v>
      </c>
      <c r="B69" s="92" t="s">
        <v>56</v>
      </c>
      <c r="C69" s="95">
        <v>4</v>
      </c>
      <c r="D69" s="77" t="s">
        <v>37</v>
      </c>
      <c r="E69" s="83" t="s">
        <v>55</v>
      </c>
      <c r="F69" s="86">
        <v>4</v>
      </c>
      <c r="G69" s="89" t="s">
        <v>36</v>
      </c>
      <c r="H69" s="92" t="s">
        <v>56</v>
      </c>
      <c r="I69" s="95">
        <v>4</v>
      </c>
      <c r="J69" s="77" t="s">
        <v>37</v>
      </c>
      <c r="K69" s="83" t="s">
        <v>55</v>
      </c>
      <c r="L69" s="86">
        <v>4</v>
      </c>
      <c r="M69" s="89" t="s">
        <v>36</v>
      </c>
      <c r="N69" s="92" t="s">
        <v>56</v>
      </c>
      <c r="O69" s="95">
        <v>4</v>
      </c>
      <c r="P69" s="77" t="s">
        <v>37</v>
      </c>
      <c r="Q69" s="92"/>
      <c r="R69" s="95"/>
      <c r="S69" s="77"/>
      <c r="T69" s="68"/>
      <c r="U69" s="69"/>
      <c r="V69" s="69"/>
      <c r="W69" s="69"/>
      <c r="X69" s="69"/>
      <c r="Y69" s="70"/>
      <c r="Z69" s="70"/>
      <c r="AA69" s="71"/>
      <c r="AB69" s="71"/>
      <c r="AC69" s="72"/>
      <c r="AD69" s="44"/>
      <c r="AE69" s="44">
        <f>U69+W69</f>
        <v>0</v>
      </c>
      <c r="AF69" s="44">
        <f>V69+X69</f>
        <v>0</v>
      </c>
    </row>
    <row r="70" spans="1:32" s="13" customFormat="1" ht="33.75" customHeight="1">
      <c r="A70" s="113"/>
      <c r="B70" s="93"/>
      <c r="C70" s="96"/>
      <c r="D70" s="78"/>
      <c r="E70" s="84"/>
      <c r="F70" s="87"/>
      <c r="G70" s="90"/>
      <c r="H70" s="93"/>
      <c r="I70" s="96"/>
      <c r="J70" s="78"/>
      <c r="K70" s="84"/>
      <c r="L70" s="87"/>
      <c r="M70" s="90"/>
      <c r="N70" s="93"/>
      <c r="O70" s="96"/>
      <c r="P70" s="78"/>
      <c r="Q70" s="93"/>
      <c r="R70" s="96"/>
      <c r="S70" s="78"/>
      <c r="T70" s="35" t="s">
        <v>56</v>
      </c>
      <c r="U70" s="18">
        <v>4</v>
      </c>
      <c r="V70" s="18">
        <v>0</v>
      </c>
      <c r="W70" s="18">
        <v>11</v>
      </c>
      <c r="X70" s="18">
        <v>1</v>
      </c>
      <c r="Y70" s="15">
        <f>AA70-U70-W70</f>
        <v>0</v>
      </c>
      <c r="Z70" s="15">
        <f>AB70-V70-X70</f>
        <v>134</v>
      </c>
      <c r="AA70" s="19">
        <v>15</v>
      </c>
      <c r="AB70" s="19">
        <v>135</v>
      </c>
      <c r="AC70" s="20">
        <f>AA70+AB70</f>
        <v>150</v>
      </c>
      <c r="AD70" s="46"/>
      <c r="AE70" s="46"/>
      <c r="AF70" s="46"/>
    </row>
    <row r="71" spans="1:32" s="13" customFormat="1" ht="18.75" customHeight="1">
      <c r="A71" s="113"/>
      <c r="B71" s="93"/>
      <c r="C71" s="96"/>
      <c r="D71" s="78"/>
      <c r="E71" s="84"/>
      <c r="F71" s="87"/>
      <c r="G71" s="90"/>
      <c r="H71" s="93"/>
      <c r="I71" s="96"/>
      <c r="J71" s="78"/>
      <c r="K71" s="84"/>
      <c r="L71" s="87"/>
      <c r="M71" s="90"/>
      <c r="N71" s="93"/>
      <c r="O71" s="96"/>
      <c r="P71" s="78"/>
      <c r="Q71" s="93"/>
      <c r="R71" s="96"/>
      <c r="S71" s="78"/>
      <c r="T71" s="34"/>
      <c r="U71" s="14"/>
      <c r="V71" s="14"/>
      <c r="W71" s="14"/>
      <c r="X71" s="14"/>
      <c r="Y71" s="26"/>
      <c r="Z71" s="26"/>
      <c r="AA71" s="16"/>
      <c r="AB71" s="16"/>
      <c r="AC71" s="17"/>
      <c r="AD71" s="67"/>
      <c r="AE71" s="46"/>
      <c r="AF71" s="46"/>
    </row>
    <row r="72" spans="1:34" s="13" customFormat="1" ht="30" customHeight="1">
      <c r="A72" s="113"/>
      <c r="B72" s="94"/>
      <c r="C72" s="97"/>
      <c r="D72" s="79"/>
      <c r="E72" s="85"/>
      <c r="F72" s="88"/>
      <c r="G72" s="91"/>
      <c r="H72" s="94"/>
      <c r="I72" s="97"/>
      <c r="J72" s="79"/>
      <c r="K72" s="85"/>
      <c r="L72" s="88"/>
      <c r="M72" s="91"/>
      <c r="N72" s="94"/>
      <c r="O72" s="97"/>
      <c r="P72" s="79"/>
      <c r="Q72" s="94"/>
      <c r="R72" s="97"/>
      <c r="S72" s="79"/>
      <c r="T72" s="34" t="s">
        <v>55</v>
      </c>
      <c r="U72" s="14">
        <v>0</v>
      </c>
      <c r="V72" s="14">
        <v>0</v>
      </c>
      <c r="W72" s="14">
        <v>8</v>
      </c>
      <c r="X72" s="14">
        <v>0</v>
      </c>
      <c r="Y72" s="26">
        <f>AA72-U72-W72</f>
        <v>22</v>
      </c>
      <c r="Z72" s="26">
        <f>AB72-V72-X72</f>
        <v>60</v>
      </c>
      <c r="AA72" s="16">
        <v>30</v>
      </c>
      <c r="AB72" s="16">
        <v>60</v>
      </c>
      <c r="AC72" s="17">
        <f>AA72+AB72</f>
        <v>90</v>
      </c>
      <c r="AD72" s="47"/>
      <c r="AE72" s="48">
        <f>U72+W72</f>
        <v>8</v>
      </c>
      <c r="AF72" s="48">
        <f>V72+X72</f>
        <v>0</v>
      </c>
      <c r="AH72" s="13">
        <f>12*5</f>
        <v>60</v>
      </c>
    </row>
    <row r="73" ht="14.25" customHeight="1"/>
    <row r="74" spans="1:26" s="11" customFormat="1" ht="17.25">
      <c r="A74" s="49" t="s">
        <v>17</v>
      </c>
      <c r="B74" s="50"/>
      <c r="C74" s="51" t="s">
        <v>18</v>
      </c>
      <c r="E74" s="50"/>
      <c r="G74" s="49"/>
      <c r="I74" s="52"/>
      <c r="K74" s="53"/>
      <c r="L74" s="53"/>
      <c r="M74" s="53"/>
      <c r="N74" s="53"/>
      <c r="O74" s="53"/>
      <c r="P74" s="53"/>
      <c r="Q74" s="53"/>
      <c r="R74" s="53"/>
      <c r="S74" s="53"/>
      <c r="T74" s="54"/>
      <c r="U74" s="54"/>
      <c r="V74" s="54"/>
      <c r="W74" s="50"/>
      <c r="X74" s="50"/>
      <c r="Y74" s="50"/>
      <c r="Z74" s="50"/>
    </row>
    <row r="75" spans="1:26" s="11" customFormat="1" ht="16.5" hidden="1">
      <c r="A75" s="55"/>
      <c r="B75" s="50"/>
      <c r="C75" s="31" t="s">
        <v>30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s="11" customFormat="1" ht="16.5">
      <c r="A76" s="55"/>
      <c r="B76" s="50"/>
      <c r="C76" s="107" t="s">
        <v>35</v>
      </c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9" s="2" customFormat="1" ht="13.5">
      <c r="A77" s="56" t="s">
        <v>19</v>
      </c>
      <c r="C77" s="7"/>
      <c r="D77" s="6"/>
      <c r="E77" s="6"/>
      <c r="F77" s="7"/>
      <c r="G77" s="8"/>
      <c r="K77" s="5"/>
      <c r="L77" s="4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 t="s">
        <v>4</v>
      </c>
      <c r="AC77" s="5"/>
    </row>
    <row r="78" spans="1:33" s="2" customFormat="1" ht="16.5">
      <c r="A78" s="1" t="s">
        <v>6</v>
      </c>
      <c r="B78" s="1"/>
      <c r="C78" s="1"/>
      <c r="D78" s="1"/>
      <c r="E78" s="1"/>
      <c r="F78" s="1"/>
      <c r="G78" s="106" t="s">
        <v>20</v>
      </c>
      <c r="H78" s="106"/>
      <c r="I78" s="106"/>
      <c r="J78" s="106"/>
      <c r="K78" s="106"/>
      <c r="L78" s="28"/>
      <c r="M78" s="28"/>
      <c r="N78" s="28"/>
      <c r="O78" s="28"/>
      <c r="P78" s="28"/>
      <c r="Q78" s="28"/>
      <c r="R78" s="28"/>
      <c r="S78" s="28"/>
      <c r="T78" s="57"/>
      <c r="U78" s="29" t="s">
        <v>39</v>
      </c>
      <c r="V78" s="29"/>
      <c r="W78" s="29"/>
      <c r="X78" s="29"/>
      <c r="Y78" s="29"/>
      <c r="Z78" s="29"/>
      <c r="AA78" s="29"/>
      <c r="AB78" s="29"/>
      <c r="AC78" s="29"/>
      <c r="AG78" s="2">
        <f>65/15</f>
        <v>4.333333333333333</v>
      </c>
    </row>
    <row r="79" spans="1:34" s="2" customFormat="1" ht="16.5">
      <c r="A79" s="9" t="s">
        <v>21</v>
      </c>
      <c r="B79" s="1"/>
      <c r="C79" s="1"/>
      <c r="D79" s="1"/>
      <c r="E79" s="1"/>
      <c r="F79" s="58"/>
      <c r="G79" s="106" t="s">
        <v>31</v>
      </c>
      <c r="H79" s="106"/>
      <c r="I79" s="106"/>
      <c r="J79" s="106"/>
      <c r="K79" s="106"/>
      <c r="L79" s="28"/>
      <c r="M79" s="28"/>
      <c r="N79" s="28"/>
      <c r="O79" s="28"/>
      <c r="P79" s="28"/>
      <c r="Q79" s="28"/>
      <c r="R79" s="28"/>
      <c r="S79" s="28"/>
      <c r="T79" s="3"/>
      <c r="U79" s="59"/>
      <c r="V79" s="59"/>
      <c r="W79" s="59"/>
      <c r="X79" s="11"/>
      <c r="Y79" s="11"/>
      <c r="Z79" s="59"/>
      <c r="AA79" s="59"/>
      <c r="AB79" s="59"/>
      <c r="AC79" s="59"/>
      <c r="AH79" s="2">
        <f>4*15</f>
        <v>60</v>
      </c>
    </row>
    <row r="80" spans="7:29" s="2" customFormat="1" ht="16.5">
      <c r="G80" s="11"/>
      <c r="H80" s="11"/>
      <c r="I80" s="11"/>
      <c r="J80" s="11"/>
      <c r="L80" s="2" t="s">
        <v>25</v>
      </c>
      <c r="U80" s="11"/>
      <c r="V80" s="11"/>
      <c r="W80" s="11"/>
      <c r="X80" s="11"/>
      <c r="Y80" s="11"/>
      <c r="Z80" s="11"/>
      <c r="AA80" s="11"/>
      <c r="AB80" s="11"/>
      <c r="AC80" s="11"/>
    </row>
    <row r="81" spans="7:29" s="2" customFormat="1" ht="16.5">
      <c r="G81" s="11"/>
      <c r="H81" s="11"/>
      <c r="I81" s="11"/>
      <c r="J81" s="11"/>
      <c r="U81" s="11"/>
      <c r="V81" s="11"/>
      <c r="W81" s="11"/>
      <c r="X81" s="11"/>
      <c r="Y81" s="11"/>
      <c r="Z81" s="11"/>
      <c r="AA81" s="11"/>
      <c r="AB81" s="11"/>
      <c r="AC81" s="11"/>
    </row>
    <row r="82" spans="7:29" s="2" customFormat="1" ht="16.5" customHeight="1">
      <c r="G82" s="11"/>
      <c r="H82" s="11"/>
      <c r="I82" s="11"/>
      <c r="J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7:29" s="11" customFormat="1" ht="16.5">
      <c r="G83" s="106" t="s">
        <v>32</v>
      </c>
      <c r="H83" s="106"/>
      <c r="I83" s="106"/>
      <c r="J83" s="106"/>
      <c r="K83" s="106"/>
      <c r="L83" s="29"/>
      <c r="M83" s="29"/>
      <c r="N83" s="29"/>
      <c r="O83" s="29"/>
      <c r="P83" s="29"/>
      <c r="Q83" s="29"/>
      <c r="R83" s="29"/>
      <c r="S83" s="29"/>
      <c r="T83" s="29" t="s">
        <v>33</v>
      </c>
      <c r="U83" s="29"/>
      <c r="V83" s="29"/>
      <c r="W83" s="29"/>
      <c r="X83" s="29"/>
      <c r="Y83" s="29"/>
      <c r="Z83" s="29"/>
      <c r="AA83" s="29"/>
      <c r="AB83" s="29"/>
      <c r="AC83" s="29"/>
    </row>
    <row r="84" spans="7:29" s="2" customFormat="1" ht="16.5">
      <c r="G84" s="11"/>
      <c r="H84" s="11"/>
      <c r="I84" s="11"/>
      <c r="J84" s="11"/>
      <c r="U84" s="11"/>
      <c r="V84" s="11"/>
      <c r="W84" s="11"/>
      <c r="X84" s="11"/>
      <c r="Y84" s="11"/>
      <c r="Z84" s="11"/>
      <c r="AA84" s="11"/>
      <c r="AB84" s="11"/>
      <c r="AC84" s="11"/>
    </row>
  </sheetData>
  <sheetProtection/>
  <mergeCells count="393">
    <mergeCell ref="R69:R72"/>
    <mergeCell ref="I69:I72"/>
    <mergeCell ref="J69:J72"/>
    <mergeCell ref="K69:K72"/>
    <mergeCell ref="L69:L72"/>
    <mergeCell ref="S69:S72"/>
    <mergeCell ref="M69:M72"/>
    <mergeCell ref="N69:N72"/>
    <mergeCell ref="O69:O72"/>
    <mergeCell ref="P69:P72"/>
    <mergeCell ref="Q69:Q72"/>
    <mergeCell ref="R67:R68"/>
    <mergeCell ref="S67:S68"/>
    <mergeCell ref="A69:A72"/>
    <mergeCell ref="B69:B72"/>
    <mergeCell ref="C69:C72"/>
    <mergeCell ref="D69:D72"/>
    <mergeCell ref="E69:E72"/>
    <mergeCell ref="F69:F72"/>
    <mergeCell ref="G69:G72"/>
    <mergeCell ref="H69:H72"/>
    <mergeCell ref="L67:L68"/>
    <mergeCell ref="M67:M68"/>
    <mergeCell ref="N67:N68"/>
    <mergeCell ref="O67:O68"/>
    <mergeCell ref="P67:P68"/>
    <mergeCell ref="Q67:Q68"/>
    <mergeCell ref="T66:V67"/>
    <mergeCell ref="W66:X67"/>
    <mergeCell ref="Y66:Z67"/>
    <mergeCell ref="AA66:AC67"/>
    <mergeCell ref="B67:B68"/>
    <mergeCell ref="C67:C68"/>
    <mergeCell ref="D67:D68"/>
    <mergeCell ref="E67:E68"/>
    <mergeCell ref="F67:F68"/>
    <mergeCell ref="G67:G68"/>
    <mergeCell ref="A66:A68"/>
    <mergeCell ref="B66:D66"/>
    <mergeCell ref="E66:G66"/>
    <mergeCell ref="H66:J66"/>
    <mergeCell ref="K66:M66"/>
    <mergeCell ref="N66:P66"/>
    <mergeCell ref="H67:H68"/>
    <mergeCell ref="I67:I68"/>
    <mergeCell ref="J67:J68"/>
    <mergeCell ref="K67:K68"/>
    <mergeCell ref="Q66:S66"/>
    <mergeCell ref="S61:S64"/>
    <mergeCell ref="M61:M64"/>
    <mergeCell ref="N61:N64"/>
    <mergeCell ref="O61:O64"/>
    <mergeCell ref="P61:P64"/>
    <mergeCell ref="Q61:Q64"/>
    <mergeCell ref="R61:R64"/>
    <mergeCell ref="G61:G64"/>
    <mergeCell ref="H61:H64"/>
    <mergeCell ref="I61:I64"/>
    <mergeCell ref="J61:J64"/>
    <mergeCell ref="K61:K64"/>
    <mergeCell ref="L61:L64"/>
    <mergeCell ref="A61:A64"/>
    <mergeCell ref="B61:B64"/>
    <mergeCell ref="C61:C64"/>
    <mergeCell ref="D61:D64"/>
    <mergeCell ref="E61:E64"/>
    <mergeCell ref="F61:F64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T58:V59"/>
    <mergeCell ref="W58:X59"/>
    <mergeCell ref="Y58:Z59"/>
    <mergeCell ref="AA58:AC59"/>
    <mergeCell ref="B59:B60"/>
    <mergeCell ref="C59:C60"/>
    <mergeCell ref="D59:D60"/>
    <mergeCell ref="E59:E60"/>
    <mergeCell ref="F59:F60"/>
    <mergeCell ref="G59:G60"/>
    <mergeCell ref="R53:R56"/>
    <mergeCell ref="S53:S56"/>
    <mergeCell ref="A57:Z57"/>
    <mergeCell ref="A58:A60"/>
    <mergeCell ref="B58:D58"/>
    <mergeCell ref="E58:G58"/>
    <mergeCell ref="H58:J58"/>
    <mergeCell ref="K58:M58"/>
    <mergeCell ref="N58:P58"/>
    <mergeCell ref="Q58:S58"/>
    <mergeCell ref="L53:L56"/>
    <mergeCell ref="M53:M56"/>
    <mergeCell ref="N53:N56"/>
    <mergeCell ref="O53:O56"/>
    <mergeCell ref="P53:P56"/>
    <mergeCell ref="Q53:Q56"/>
    <mergeCell ref="F53:F56"/>
    <mergeCell ref="G53:G56"/>
    <mergeCell ref="H53:H56"/>
    <mergeCell ref="I53:I56"/>
    <mergeCell ref="J53:J56"/>
    <mergeCell ref="K53:K56"/>
    <mergeCell ref="O51:O52"/>
    <mergeCell ref="P51:P52"/>
    <mergeCell ref="Q51:Q52"/>
    <mergeCell ref="R51:R52"/>
    <mergeCell ref="S51:S52"/>
    <mergeCell ref="A53:A56"/>
    <mergeCell ref="B53:B56"/>
    <mergeCell ref="C53:C56"/>
    <mergeCell ref="D53:D56"/>
    <mergeCell ref="E53:E56"/>
    <mergeCell ref="I51:I52"/>
    <mergeCell ref="J51:J52"/>
    <mergeCell ref="K51:K52"/>
    <mergeCell ref="L51:L52"/>
    <mergeCell ref="M51:M52"/>
    <mergeCell ref="N51:N52"/>
    <mergeCell ref="W50:X51"/>
    <mergeCell ref="Y50:Z51"/>
    <mergeCell ref="AA50:AC51"/>
    <mergeCell ref="B51:B52"/>
    <mergeCell ref="C51:C52"/>
    <mergeCell ref="D51:D52"/>
    <mergeCell ref="E51:E52"/>
    <mergeCell ref="F51:F52"/>
    <mergeCell ref="G51:G52"/>
    <mergeCell ref="H51:H52"/>
    <mergeCell ref="S45:S48"/>
    <mergeCell ref="A49:Z49"/>
    <mergeCell ref="A50:A52"/>
    <mergeCell ref="B50:D50"/>
    <mergeCell ref="E50:G50"/>
    <mergeCell ref="H50:J50"/>
    <mergeCell ref="K50:M50"/>
    <mergeCell ref="N50:P50"/>
    <mergeCell ref="Q50:S50"/>
    <mergeCell ref="T50:V51"/>
    <mergeCell ref="G37:G40"/>
    <mergeCell ref="H37:H40"/>
    <mergeCell ref="I37:I40"/>
    <mergeCell ref="J37:J40"/>
    <mergeCell ref="K37:K40"/>
    <mergeCell ref="L37:L40"/>
    <mergeCell ref="A37:A40"/>
    <mergeCell ref="B37:B40"/>
    <mergeCell ref="C37:C40"/>
    <mergeCell ref="D37:D40"/>
    <mergeCell ref="E37:E40"/>
    <mergeCell ref="F37:F40"/>
    <mergeCell ref="N35:N36"/>
    <mergeCell ref="O35:O36"/>
    <mergeCell ref="P35:P36"/>
    <mergeCell ref="Q35:Q36"/>
    <mergeCell ref="R35:R36"/>
    <mergeCell ref="S35:S36"/>
    <mergeCell ref="H35:H36"/>
    <mergeCell ref="I35:I36"/>
    <mergeCell ref="J35:J36"/>
    <mergeCell ref="K35:K36"/>
    <mergeCell ref="L35:L36"/>
    <mergeCell ref="M35:M36"/>
    <mergeCell ref="T34:V35"/>
    <mergeCell ref="W34:X35"/>
    <mergeCell ref="Y34:Z35"/>
    <mergeCell ref="AA34:AC35"/>
    <mergeCell ref="B35:B36"/>
    <mergeCell ref="C35:C36"/>
    <mergeCell ref="D35:D36"/>
    <mergeCell ref="E35:E36"/>
    <mergeCell ref="F35:F36"/>
    <mergeCell ref="G35:G36"/>
    <mergeCell ref="R29:R32"/>
    <mergeCell ref="S29:S32"/>
    <mergeCell ref="A33:Z33"/>
    <mergeCell ref="A34:A36"/>
    <mergeCell ref="B34:D34"/>
    <mergeCell ref="E34:G34"/>
    <mergeCell ref="H34:J34"/>
    <mergeCell ref="K34:M34"/>
    <mergeCell ref="N34:P34"/>
    <mergeCell ref="Q34:S34"/>
    <mergeCell ref="L29:L32"/>
    <mergeCell ref="M29:M32"/>
    <mergeCell ref="N29:N32"/>
    <mergeCell ref="O29:O32"/>
    <mergeCell ref="P29:P32"/>
    <mergeCell ref="Q29:Q32"/>
    <mergeCell ref="F29:F32"/>
    <mergeCell ref="G29:G32"/>
    <mergeCell ref="H29:H32"/>
    <mergeCell ref="I29:I32"/>
    <mergeCell ref="J29:J32"/>
    <mergeCell ref="K29:K32"/>
    <mergeCell ref="O27:O28"/>
    <mergeCell ref="P27:P28"/>
    <mergeCell ref="Q27:Q28"/>
    <mergeCell ref="R27:R28"/>
    <mergeCell ref="S27:S28"/>
    <mergeCell ref="A29:A32"/>
    <mergeCell ref="B29:B32"/>
    <mergeCell ref="C29:C32"/>
    <mergeCell ref="D29:D32"/>
    <mergeCell ref="E29:E32"/>
    <mergeCell ref="I27:I28"/>
    <mergeCell ref="J27:J28"/>
    <mergeCell ref="K27:K28"/>
    <mergeCell ref="L27:L28"/>
    <mergeCell ref="M27:M28"/>
    <mergeCell ref="N27:N28"/>
    <mergeCell ref="W26:X27"/>
    <mergeCell ref="Y26:Z27"/>
    <mergeCell ref="AA26:AC27"/>
    <mergeCell ref="B27:B28"/>
    <mergeCell ref="C27:C28"/>
    <mergeCell ref="D27:D28"/>
    <mergeCell ref="E27:E28"/>
    <mergeCell ref="F27:F28"/>
    <mergeCell ref="G27:G28"/>
    <mergeCell ref="H27:H28"/>
    <mergeCell ref="S21:S24"/>
    <mergeCell ref="A25:Z25"/>
    <mergeCell ref="A26:A28"/>
    <mergeCell ref="B26:D26"/>
    <mergeCell ref="E26:G26"/>
    <mergeCell ref="H26:J26"/>
    <mergeCell ref="K26:M26"/>
    <mergeCell ref="N26:P26"/>
    <mergeCell ref="Q26:S26"/>
    <mergeCell ref="T26:V27"/>
    <mergeCell ref="A41:Z41"/>
    <mergeCell ref="A42:A44"/>
    <mergeCell ref="B42:D42"/>
    <mergeCell ref="E42:G42"/>
    <mergeCell ref="H42:J42"/>
    <mergeCell ref="K42:M42"/>
    <mergeCell ref="N42:P42"/>
    <mergeCell ref="Q42:S42"/>
    <mergeCell ref="T42:V43"/>
    <mergeCell ref="W42:X43"/>
    <mergeCell ref="Y42:Z43"/>
    <mergeCell ref="AA42:AC43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Q45:Q48"/>
    <mergeCell ref="R45:R48"/>
    <mergeCell ref="O13:O16"/>
    <mergeCell ref="P13:P16"/>
    <mergeCell ref="Q13:Q16"/>
    <mergeCell ref="R13:R16"/>
    <mergeCell ref="S13:S16"/>
    <mergeCell ref="I13:I16"/>
    <mergeCell ref="J13:J16"/>
    <mergeCell ref="K13:K16"/>
    <mergeCell ref="L13:L16"/>
    <mergeCell ref="M13:M16"/>
    <mergeCell ref="N13:N16"/>
    <mergeCell ref="R11:R12"/>
    <mergeCell ref="S11:S12"/>
    <mergeCell ref="A13:A16"/>
    <mergeCell ref="B13:B16"/>
    <mergeCell ref="C13:C16"/>
    <mergeCell ref="D13:D16"/>
    <mergeCell ref="E13:E16"/>
    <mergeCell ref="F13:F16"/>
    <mergeCell ref="G13:G16"/>
    <mergeCell ref="H13:H16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N10:P10"/>
    <mergeCell ref="Q10:S10"/>
    <mergeCell ref="T10:V11"/>
    <mergeCell ref="W10:X11"/>
    <mergeCell ref="Y10:Z11"/>
    <mergeCell ref="AA10:AC11"/>
    <mergeCell ref="N11:N12"/>
    <mergeCell ref="O11:O12"/>
    <mergeCell ref="P11:P12"/>
    <mergeCell ref="Q11:Q12"/>
    <mergeCell ref="O21:O24"/>
    <mergeCell ref="P21:P24"/>
    <mergeCell ref="Q21:Q24"/>
    <mergeCell ref="R21:R24"/>
    <mergeCell ref="A9:Z9"/>
    <mergeCell ref="A10:A12"/>
    <mergeCell ref="B10:D10"/>
    <mergeCell ref="E10:G10"/>
    <mergeCell ref="H10:J10"/>
    <mergeCell ref="K10:M10"/>
    <mergeCell ref="B21:J24"/>
    <mergeCell ref="P19:P20"/>
    <mergeCell ref="Q19:Q20"/>
    <mergeCell ref="R19:R20"/>
    <mergeCell ref="F19:F20"/>
    <mergeCell ref="G19:G20"/>
    <mergeCell ref="H19:H20"/>
    <mergeCell ref="I19:I20"/>
    <mergeCell ref="M21:M24"/>
    <mergeCell ref="N21:N24"/>
    <mergeCell ref="A21:A24"/>
    <mergeCell ref="J19:J20"/>
    <mergeCell ref="K19:K20"/>
    <mergeCell ref="L19:L20"/>
    <mergeCell ref="M19:M20"/>
    <mergeCell ref="N19:N20"/>
    <mergeCell ref="D19:D20"/>
    <mergeCell ref="E19:E20"/>
    <mergeCell ref="K21:K24"/>
    <mergeCell ref="L21:L24"/>
    <mergeCell ref="G79:K79"/>
    <mergeCell ref="G83:K83"/>
    <mergeCell ref="C76:Z76"/>
    <mergeCell ref="G78:K78"/>
    <mergeCell ref="A7:AC7"/>
    <mergeCell ref="W18:X19"/>
    <mergeCell ref="Y18:Z19"/>
    <mergeCell ref="AA18:AC19"/>
    <mergeCell ref="B19:B20"/>
    <mergeCell ref="C19:C20"/>
    <mergeCell ref="A1:I1"/>
    <mergeCell ref="A2:I2"/>
    <mergeCell ref="A3:I3"/>
    <mergeCell ref="M4:X4"/>
    <mergeCell ref="A5:AC5"/>
    <mergeCell ref="A6:AC6"/>
    <mergeCell ref="A18:A20"/>
    <mergeCell ref="B18:D18"/>
    <mergeCell ref="E18:G18"/>
    <mergeCell ref="H18:J18"/>
    <mergeCell ref="K18:M18"/>
    <mergeCell ref="N18:P18"/>
    <mergeCell ref="O19:O20"/>
    <mergeCell ref="Q18:S18"/>
    <mergeCell ref="T18:V19"/>
    <mergeCell ref="S37:S40"/>
    <mergeCell ref="M37:M40"/>
    <mergeCell ref="N37:N40"/>
    <mergeCell ref="O37:O40"/>
    <mergeCell ref="P37:P40"/>
    <mergeCell ref="Q37:Q40"/>
    <mergeCell ref="R37:R40"/>
    <mergeCell ref="S19:S20"/>
  </mergeCells>
  <printOptions/>
  <pageMargins left="0.12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2023-04-12T09:26:13Z</cp:lastPrinted>
  <dcterms:created xsi:type="dcterms:W3CDTF">2009-10-22T01:33:26Z</dcterms:created>
  <dcterms:modified xsi:type="dcterms:W3CDTF">2023-04-12T10:08:53Z</dcterms:modified>
  <cp:category/>
  <cp:version/>
  <cp:contentType/>
  <cp:contentStatus/>
</cp:coreProperties>
</file>